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esktop\PROCESSO MATERIAL DE LIMPEZA\"/>
    </mc:Choice>
  </mc:AlternateContent>
  <bookViews>
    <workbookView xWindow="0" yWindow="0" windowWidth="28800" windowHeight="12435" activeTab="1"/>
  </bookViews>
  <sheets>
    <sheet name="MÉDIA DE VALORES DE PREÇOS" sheetId="2" r:id="rId1"/>
    <sheet name="QUANTITATIVO SECRETARIAS"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4" i="3" l="1"/>
  <c r="T72" i="3"/>
  <c r="T70" i="3"/>
  <c r="T68" i="3"/>
  <c r="T66" i="3"/>
  <c r="T64" i="3"/>
  <c r="T62" i="3"/>
  <c r="T60" i="3"/>
  <c r="T58" i="3"/>
  <c r="T56" i="3"/>
  <c r="T54" i="3"/>
  <c r="T52" i="3"/>
  <c r="T50" i="3"/>
  <c r="T48" i="3"/>
  <c r="T46" i="3"/>
  <c r="T44" i="3"/>
  <c r="T42" i="3"/>
  <c r="T40" i="3"/>
  <c r="T38" i="3"/>
  <c r="T36" i="3"/>
  <c r="T34" i="3"/>
  <c r="T32" i="3"/>
  <c r="T30" i="3"/>
  <c r="T28" i="3"/>
  <c r="T26" i="3"/>
  <c r="T24" i="3"/>
  <c r="T22" i="3"/>
  <c r="T20" i="3"/>
  <c r="S74" i="3"/>
  <c r="S73" i="3"/>
  <c r="T73" i="3" s="1"/>
  <c r="S72" i="3"/>
  <c r="S71" i="3"/>
  <c r="T71" i="3" s="1"/>
  <c r="S70" i="3"/>
  <c r="S69" i="3"/>
  <c r="T69" i="3" s="1"/>
  <c r="S68" i="3"/>
  <c r="S67" i="3"/>
  <c r="T67" i="3" s="1"/>
  <c r="S66" i="3"/>
  <c r="S65" i="3"/>
  <c r="T65" i="3" s="1"/>
  <c r="S64" i="3"/>
  <c r="S63" i="3"/>
  <c r="T63" i="3" s="1"/>
  <c r="S62" i="3"/>
  <c r="S61" i="3"/>
  <c r="T61" i="3" s="1"/>
  <c r="S60" i="3"/>
  <c r="S59" i="3"/>
  <c r="T59" i="3" s="1"/>
  <c r="S58" i="3"/>
  <c r="S57" i="3"/>
  <c r="T57" i="3" s="1"/>
  <c r="S56" i="3"/>
  <c r="S55" i="3"/>
  <c r="T55" i="3" s="1"/>
  <c r="S54" i="3"/>
  <c r="S53" i="3"/>
  <c r="T53" i="3" s="1"/>
  <c r="S52" i="3"/>
  <c r="S51" i="3"/>
  <c r="T51" i="3" s="1"/>
  <c r="S50" i="3"/>
  <c r="S49" i="3"/>
  <c r="T49" i="3" s="1"/>
  <c r="S48" i="3"/>
  <c r="S47" i="3"/>
  <c r="T47" i="3" s="1"/>
  <c r="S46" i="3"/>
  <c r="S45" i="3"/>
  <c r="T45" i="3" s="1"/>
  <c r="S44" i="3"/>
  <c r="S43" i="3"/>
  <c r="T43" i="3" s="1"/>
  <c r="S42" i="3"/>
  <c r="S41" i="3"/>
  <c r="T41" i="3" s="1"/>
  <c r="S40" i="3"/>
  <c r="S39" i="3"/>
  <c r="T39" i="3" s="1"/>
  <c r="S38" i="3"/>
  <c r="S37" i="3"/>
  <c r="T37" i="3" s="1"/>
  <c r="S36" i="3"/>
  <c r="S35" i="3"/>
  <c r="T35" i="3" s="1"/>
  <c r="S34" i="3"/>
  <c r="S33" i="3"/>
  <c r="T33" i="3" s="1"/>
  <c r="S32" i="3"/>
  <c r="S31" i="3"/>
  <c r="T31" i="3" s="1"/>
  <c r="S30" i="3"/>
  <c r="S29" i="3"/>
  <c r="T29" i="3" s="1"/>
  <c r="S28" i="3"/>
  <c r="S27" i="3"/>
  <c r="T27" i="3" s="1"/>
  <c r="S26" i="3"/>
  <c r="S25" i="3"/>
  <c r="T25" i="3" s="1"/>
  <c r="S24" i="3"/>
  <c r="S23" i="3"/>
  <c r="T23" i="3" s="1"/>
  <c r="S22" i="3"/>
  <c r="S21" i="3"/>
  <c r="T21" i="3" s="1"/>
  <c r="S20" i="3"/>
  <c r="S19" i="3" l="1"/>
  <c r="T19" i="3" s="1"/>
  <c r="S18" i="3"/>
  <c r="T18" i="3" s="1"/>
  <c r="S17" i="3"/>
  <c r="T17" i="3" s="1"/>
  <c r="S16" i="3"/>
  <c r="T16" i="3" s="1"/>
  <c r="S15" i="3"/>
  <c r="T15" i="3" s="1"/>
  <c r="S14" i="3"/>
  <c r="T14" i="3" s="1"/>
  <c r="S13" i="3"/>
  <c r="T13" i="3" s="1"/>
  <c r="S12" i="3"/>
  <c r="T12" i="3" s="1"/>
  <c r="S11" i="3"/>
  <c r="T11" i="3" s="1"/>
  <c r="S10" i="3"/>
  <c r="T10" i="3" s="1"/>
  <c r="S9" i="3"/>
  <c r="T9" i="3" s="1"/>
  <c r="S8" i="3"/>
  <c r="T8" i="3" s="1"/>
  <c r="S7" i="3"/>
  <c r="T7" i="3" s="1"/>
  <c r="S6" i="3"/>
  <c r="T6" i="3" s="1"/>
  <c r="S5" i="3"/>
  <c r="T5" i="3" s="1"/>
  <c r="S4" i="3"/>
  <c r="T4" i="3" s="1"/>
  <c r="S3" i="3"/>
  <c r="T3" i="3" s="1"/>
  <c r="S2" i="3"/>
  <c r="T2" i="3" s="1"/>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10" i="2"/>
  <c r="U9" i="2"/>
  <c r="U8" i="2"/>
  <c r="U7" i="2"/>
  <c r="U6" i="2"/>
  <c r="U5" i="2"/>
  <c r="U4" i="2"/>
  <c r="U3" i="2"/>
  <c r="U2" i="2"/>
  <c r="U75" i="2" l="1"/>
  <c r="T75" i="3"/>
  <c r="R74" i="3"/>
  <c r="P74" i="3"/>
  <c r="N74" i="3"/>
  <c r="L74" i="3"/>
  <c r="J74" i="3"/>
  <c r="H74" i="3"/>
  <c r="R73" i="3"/>
  <c r="P73" i="3"/>
  <c r="N73" i="3"/>
  <c r="L73" i="3"/>
  <c r="J73" i="3"/>
  <c r="H73" i="3"/>
  <c r="R72" i="3"/>
  <c r="P72" i="3"/>
  <c r="N72" i="3"/>
  <c r="L72" i="3"/>
  <c r="J72" i="3"/>
  <c r="H72" i="3"/>
  <c r="R71" i="3"/>
  <c r="P71" i="3"/>
  <c r="N71" i="3"/>
  <c r="L71" i="3"/>
  <c r="J71" i="3"/>
  <c r="H71" i="3"/>
  <c r="R70" i="3"/>
  <c r="P70" i="3"/>
  <c r="N70" i="3"/>
  <c r="L70" i="3"/>
  <c r="J70" i="3"/>
  <c r="H70" i="3"/>
  <c r="R69" i="3"/>
  <c r="P69" i="3"/>
  <c r="N69" i="3"/>
  <c r="L69" i="3"/>
  <c r="J69" i="3"/>
  <c r="H69" i="3"/>
  <c r="R68" i="3"/>
  <c r="P68" i="3"/>
  <c r="N68" i="3"/>
  <c r="L68" i="3"/>
  <c r="J68" i="3"/>
  <c r="H68" i="3"/>
  <c r="R67" i="3"/>
  <c r="P67" i="3"/>
  <c r="N67" i="3"/>
  <c r="L67" i="3"/>
  <c r="J67" i="3"/>
  <c r="H67" i="3"/>
  <c r="R66" i="3"/>
  <c r="P66" i="3"/>
  <c r="N66" i="3"/>
  <c r="L66" i="3"/>
  <c r="J66" i="3"/>
  <c r="H66" i="3"/>
  <c r="R65" i="3"/>
  <c r="P65" i="3"/>
  <c r="N65" i="3"/>
  <c r="L65" i="3"/>
  <c r="J65" i="3"/>
  <c r="H65" i="3"/>
  <c r="R64" i="3"/>
  <c r="P64" i="3"/>
  <c r="N64" i="3"/>
  <c r="L64" i="3"/>
  <c r="J64" i="3"/>
  <c r="H64" i="3"/>
  <c r="R63" i="3"/>
  <c r="P63" i="3"/>
  <c r="N63" i="3"/>
  <c r="L63" i="3"/>
  <c r="J63" i="3"/>
  <c r="H63" i="3"/>
  <c r="R62" i="3"/>
  <c r="P62" i="3"/>
  <c r="N62" i="3"/>
  <c r="L62" i="3"/>
  <c r="J62" i="3"/>
  <c r="H62" i="3"/>
  <c r="R61" i="3"/>
  <c r="P61" i="3"/>
  <c r="N61" i="3"/>
  <c r="L61" i="3"/>
  <c r="J61" i="3"/>
  <c r="H61" i="3"/>
  <c r="R60" i="3"/>
  <c r="P60" i="3"/>
  <c r="N60" i="3"/>
  <c r="L60" i="3"/>
  <c r="J60" i="3"/>
  <c r="H60" i="3"/>
  <c r="R59" i="3"/>
  <c r="P59" i="3"/>
  <c r="N59" i="3"/>
  <c r="L59" i="3"/>
  <c r="J59" i="3"/>
  <c r="H59" i="3"/>
  <c r="R58" i="3"/>
  <c r="P58" i="3"/>
  <c r="N58" i="3"/>
  <c r="L58" i="3"/>
  <c r="J58" i="3"/>
  <c r="H58" i="3"/>
  <c r="R57" i="3"/>
  <c r="P57" i="3"/>
  <c r="N57" i="3"/>
  <c r="L57" i="3"/>
  <c r="J57" i="3"/>
  <c r="H57" i="3"/>
  <c r="R56" i="3"/>
  <c r="P56" i="3"/>
  <c r="N56" i="3"/>
  <c r="L56" i="3"/>
  <c r="J56" i="3"/>
  <c r="H56" i="3"/>
  <c r="R55" i="3"/>
  <c r="P55" i="3"/>
  <c r="N55" i="3"/>
  <c r="L55" i="3"/>
  <c r="J55" i="3"/>
  <c r="H55" i="3"/>
  <c r="R54" i="3"/>
  <c r="P54" i="3"/>
  <c r="N54" i="3"/>
  <c r="L54" i="3"/>
  <c r="J54" i="3"/>
  <c r="H54" i="3"/>
  <c r="R53" i="3"/>
  <c r="P53" i="3"/>
  <c r="N53" i="3"/>
  <c r="L53" i="3"/>
  <c r="J53" i="3"/>
  <c r="H53" i="3"/>
  <c r="R52" i="3"/>
  <c r="P52" i="3"/>
  <c r="N52" i="3"/>
  <c r="L52" i="3"/>
  <c r="J52" i="3"/>
  <c r="H52" i="3"/>
  <c r="R51" i="3"/>
  <c r="P51" i="3"/>
  <c r="N51" i="3"/>
  <c r="L51" i="3"/>
  <c r="J51" i="3"/>
  <c r="H51" i="3"/>
  <c r="R50" i="3"/>
  <c r="P50" i="3"/>
  <c r="N50" i="3"/>
  <c r="L50" i="3"/>
  <c r="J50" i="3"/>
  <c r="H50" i="3"/>
  <c r="R49" i="3"/>
  <c r="P49" i="3"/>
  <c r="N49" i="3"/>
  <c r="L49" i="3"/>
  <c r="J49" i="3"/>
  <c r="H49" i="3"/>
  <c r="R48" i="3"/>
  <c r="P48" i="3"/>
  <c r="N48" i="3"/>
  <c r="L48" i="3"/>
  <c r="J48" i="3"/>
  <c r="H48" i="3"/>
  <c r="R47" i="3"/>
  <c r="P47" i="3"/>
  <c r="N47" i="3"/>
  <c r="L47" i="3"/>
  <c r="J47" i="3"/>
  <c r="H47" i="3"/>
  <c r="R46" i="3"/>
  <c r="P46" i="3"/>
  <c r="N46" i="3"/>
  <c r="L46" i="3"/>
  <c r="J46" i="3"/>
  <c r="H46" i="3"/>
  <c r="R45" i="3"/>
  <c r="P45" i="3"/>
  <c r="N45" i="3"/>
  <c r="L45" i="3"/>
  <c r="J45" i="3"/>
  <c r="H45" i="3"/>
  <c r="R44" i="3"/>
  <c r="P44" i="3"/>
  <c r="N44" i="3"/>
  <c r="L44" i="3"/>
  <c r="J44" i="3"/>
  <c r="H44" i="3"/>
  <c r="R43" i="3"/>
  <c r="P43" i="3"/>
  <c r="N43" i="3"/>
  <c r="L43" i="3"/>
  <c r="J43" i="3"/>
  <c r="H43" i="3"/>
  <c r="R42" i="3"/>
  <c r="P42" i="3"/>
  <c r="N42" i="3"/>
  <c r="L42" i="3"/>
  <c r="J42" i="3"/>
  <c r="H42" i="3"/>
  <c r="R41" i="3"/>
  <c r="P41" i="3"/>
  <c r="N41" i="3"/>
  <c r="L41" i="3"/>
  <c r="J41" i="3"/>
  <c r="H41" i="3"/>
  <c r="R40" i="3"/>
  <c r="P40" i="3"/>
  <c r="N40" i="3"/>
  <c r="L40" i="3"/>
  <c r="J40" i="3"/>
  <c r="H40" i="3"/>
  <c r="R39" i="3"/>
  <c r="P39" i="3"/>
  <c r="N39" i="3"/>
  <c r="L39" i="3"/>
  <c r="J39" i="3"/>
  <c r="H39" i="3"/>
  <c r="R38" i="3"/>
  <c r="P38" i="3"/>
  <c r="N38" i="3"/>
  <c r="L38" i="3"/>
  <c r="J38" i="3"/>
  <c r="H38" i="3"/>
  <c r="R37" i="3"/>
  <c r="P37" i="3"/>
  <c r="N37" i="3"/>
  <c r="L37" i="3"/>
  <c r="J37" i="3"/>
  <c r="H37" i="3"/>
  <c r="R36" i="3"/>
  <c r="P36" i="3"/>
  <c r="N36" i="3"/>
  <c r="L36" i="3"/>
  <c r="J36" i="3"/>
  <c r="H36" i="3"/>
  <c r="R35" i="3"/>
  <c r="P35" i="3"/>
  <c r="N35" i="3"/>
  <c r="L35" i="3"/>
  <c r="J35" i="3"/>
  <c r="H35" i="3"/>
  <c r="R34" i="3"/>
  <c r="P34" i="3"/>
  <c r="N34" i="3"/>
  <c r="L34" i="3"/>
  <c r="J34" i="3"/>
  <c r="H34" i="3"/>
  <c r="R33" i="3"/>
  <c r="P33" i="3"/>
  <c r="N33" i="3"/>
  <c r="L33" i="3"/>
  <c r="J33" i="3"/>
  <c r="H33" i="3"/>
  <c r="R32" i="3"/>
  <c r="P32" i="3"/>
  <c r="N32" i="3"/>
  <c r="L32" i="3"/>
  <c r="J32" i="3"/>
  <c r="H32" i="3"/>
  <c r="R31" i="3"/>
  <c r="P31" i="3"/>
  <c r="N31" i="3"/>
  <c r="L31" i="3"/>
  <c r="J31" i="3"/>
  <c r="H31" i="3"/>
  <c r="R30" i="3"/>
  <c r="P30" i="3"/>
  <c r="N30" i="3"/>
  <c r="L30" i="3"/>
  <c r="J30" i="3"/>
  <c r="H30" i="3"/>
  <c r="R29" i="3"/>
  <c r="P29" i="3"/>
  <c r="N29" i="3"/>
  <c r="L29" i="3"/>
  <c r="J29" i="3"/>
  <c r="H29" i="3"/>
  <c r="R28" i="3"/>
  <c r="P28" i="3"/>
  <c r="N28" i="3"/>
  <c r="L28" i="3"/>
  <c r="J28" i="3"/>
  <c r="H28" i="3"/>
  <c r="R27" i="3"/>
  <c r="P27" i="3"/>
  <c r="N27" i="3"/>
  <c r="L27" i="3"/>
  <c r="J27" i="3"/>
  <c r="H27" i="3"/>
  <c r="R26" i="3"/>
  <c r="P26" i="3"/>
  <c r="N26" i="3"/>
  <c r="L26" i="3"/>
  <c r="J26" i="3"/>
  <c r="H26" i="3"/>
  <c r="R25" i="3"/>
  <c r="P25" i="3"/>
  <c r="N25" i="3"/>
  <c r="L25" i="3"/>
  <c r="J25" i="3"/>
  <c r="H25" i="3"/>
  <c r="R24" i="3"/>
  <c r="P24" i="3"/>
  <c r="N24" i="3"/>
  <c r="L24" i="3"/>
  <c r="J24" i="3"/>
  <c r="H24" i="3"/>
  <c r="R23" i="3"/>
  <c r="P23" i="3"/>
  <c r="N23" i="3"/>
  <c r="L23" i="3"/>
  <c r="J23" i="3"/>
  <c r="H23" i="3"/>
  <c r="R22" i="3"/>
  <c r="P22" i="3"/>
  <c r="N22" i="3"/>
  <c r="L22" i="3"/>
  <c r="J22" i="3"/>
  <c r="H22" i="3"/>
  <c r="R21" i="3"/>
  <c r="P21" i="3"/>
  <c r="N21" i="3"/>
  <c r="L21" i="3"/>
  <c r="J21" i="3"/>
  <c r="H21" i="3"/>
  <c r="R20" i="3"/>
  <c r="P20" i="3"/>
  <c r="N20" i="3"/>
  <c r="L20" i="3"/>
  <c r="J20" i="3"/>
  <c r="H20" i="3"/>
  <c r="R19" i="3"/>
  <c r="P19" i="3"/>
  <c r="N19" i="3"/>
  <c r="L19" i="3"/>
  <c r="J19" i="3"/>
  <c r="H19" i="3"/>
  <c r="R18" i="3"/>
  <c r="P18" i="3"/>
  <c r="N18" i="3"/>
  <c r="L18" i="3"/>
  <c r="J18" i="3"/>
  <c r="H18" i="3"/>
  <c r="R17" i="3"/>
  <c r="P17" i="3"/>
  <c r="N17" i="3"/>
  <c r="L17" i="3"/>
  <c r="J17" i="3"/>
  <c r="H17" i="3"/>
  <c r="R16" i="3"/>
  <c r="P16" i="3"/>
  <c r="N16" i="3"/>
  <c r="L16" i="3"/>
  <c r="J16" i="3"/>
  <c r="H16" i="3"/>
  <c r="R15" i="3"/>
  <c r="P15" i="3"/>
  <c r="N15" i="3"/>
  <c r="L15" i="3"/>
  <c r="J15" i="3"/>
  <c r="H15" i="3"/>
  <c r="R14" i="3"/>
  <c r="P14" i="3"/>
  <c r="N14" i="3"/>
  <c r="L14" i="3"/>
  <c r="J14" i="3"/>
  <c r="H14" i="3"/>
  <c r="R13" i="3"/>
  <c r="P13" i="3"/>
  <c r="N13" i="3"/>
  <c r="L13" i="3"/>
  <c r="J13" i="3"/>
  <c r="H13" i="3"/>
  <c r="R12" i="3"/>
  <c r="P12" i="3"/>
  <c r="N12" i="3"/>
  <c r="L12" i="3"/>
  <c r="J12" i="3"/>
  <c r="H12" i="3"/>
  <c r="R11" i="3"/>
  <c r="P11" i="3"/>
  <c r="N11" i="3"/>
  <c r="L11" i="3"/>
  <c r="J11" i="3"/>
  <c r="H11" i="3"/>
  <c r="R10" i="3"/>
  <c r="P10" i="3"/>
  <c r="N10" i="3"/>
  <c r="L10" i="3"/>
  <c r="J10" i="3"/>
  <c r="H10" i="3"/>
  <c r="R9" i="3"/>
  <c r="P9" i="3"/>
  <c r="N9" i="3"/>
  <c r="L9" i="3"/>
  <c r="J9" i="3"/>
  <c r="H9" i="3"/>
  <c r="R8" i="3"/>
  <c r="P8" i="3"/>
  <c r="N8" i="3"/>
  <c r="L8" i="3"/>
  <c r="J8" i="3"/>
  <c r="H8" i="3"/>
  <c r="R7" i="3"/>
  <c r="P7" i="3"/>
  <c r="N7" i="3"/>
  <c r="L7" i="3"/>
  <c r="J7" i="3"/>
  <c r="H7" i="3"/>
  <c r="R6" i="3"/>
  <c r="P6" i="3"/>
  <c r="N6" i="3"/>
  <c r="L6" i="3"/>
  <c r="J6" i="3"/>
  <c r="H6" i="3"/>
  <c r="R5" i="3"/>
  <c r="P5" i="3"/>
  <c r="N5" i="3"/>
  <c r="L5" i="3"/>
  <c r="J5" i="3"/>
  <c r="H5" i="3"/>
  <c r="R4" i="3"/>
  <c r="P4" i="3"/>
  <c r="N4" i="3"/>
  <c r="L4" i="3"/>
  <c r="J4" i="3"/>
  <c r="H4" i="3"/>
  <c r="R3" i="3"/>
  <c r="P3" i="3"/>
  <c r="N3" i="3"/>
  <c r="L3" i="3"/>
  <c r="J3" i="3"/>
  <c r="H3" i="3"/>
  <c r="R2" i="3"/>
  <c r="P2" i="3"/>
  <c r="N2" i="3"/>
  <c r="L2" i="3"/>
  <c r="J2" i="3"/>
  <c r="H2" i="3"/>
  <c r="H75" i="3" l="1"/>
  <c r="L75" i="3"/>
  <c r="P75" i="3"/>
  <c r="J75" i="3"/>
  <c r="N75" i="3"/>
  <c r="R75" i="3"/>
</calcChain>
</file>

<file path=xl/sharedStrings.xml><?xml version="1.0" encoding="utf-8"?>
<sst xmlns="http://schemas.openxmlformats.org/spreadsheetml/2006/main" count="334" uniqueCount="120">
  <si>
    <t>ITEM</t>
  </si>
  <si>
    <t>UND</t>
  </si>
  <si>
    <t>DESCRITIVO</t>
  </si>
  <si>
    <t>CÓDIGO MUNICÍPIO</t>
  </si>
  <si>
    <t>CX</t>
  </si>
  <si>
    <t>FR</t>
  </si>
  <si>
    <t>EM</t>
  </si>
  <si>
    <t>LITRO</t>
  </si>
  <si>
    <t>MLL</t>
  </si>
  <si>
    <t>KG</t>
  </si>
  <si>
    <t>PR</t>
  </si>
  <si>
    <t>VALOR MÉDIO DAS CESTAS</t>
  </si>
  <si>
    <t>QTD. ASSISTÊNCIA SOCIAL</t>
  </si>
  <si>
    <t>VALOR ASSISTÊNCIA SOCIAL</t>
  </si>
  <si>
    <t>QTD SAÚDE</t>
  </si>
  <si>
    <t>VALOR SAÚDE</t>
  </si>
  <si>
    <t>QTD EDUCAÇÃO</t>
  </si>
  <si>
    <t>VALOR EDUCAÇÃO</t>
  </si>
  <si>
    <t>QTD ADM</t>
  </si>
  <si>
    <t>VALOR ADM</t>
  </si>
  <si>
    <t>QTD TOTAL</t>
  </si>
  <si>
    <t>VALOR TOTAL</t>
  </si>
  <si>
    <t xml:space="preserve">CÓDIGO CATMAT </t>
  </si>
  <si>
    <t>Mop de limpeza- equipamento composto por cabo com altura mínima de 1,20 m, confeccionado em material resistente (aço inox ou alumínio). Possuir base em polipropileno com articulação giratória. Acompanhar refil em microfibra ou fibra sintética, lavável e reutilizável, adequado para limpeza úmida e seca de pisos. Indicado para uso profissional ou doméstico.</t>
  </si>
  <si>
    <t>Refil para Mop - peça substituível confeccionada em microfibra ou fibra sintética, com alta capacidade de absorção e eficiência na limpeza úmida ou seca. Dimensões compatíveis com a base do mop, resistente a lavagens repetidas, garantindo durabilidade e melhor desempenho na remoção de sujeiras.</t>
  </si>
  <si>
    <t>Pá para lixo - cabo em madeira com comprimento mínimo de 60 cm. Lâmina confeccionada em metal galvanizado, resistente e durável, adequada para coleta e manuseio de resíduos.</t>
  </si>
  <si>
    <t>Palha de aço - produzida em aço carbono e possui abrasividade média, sendo indicada para limpeza geral. Cada unidade deverá conter no mínimo 25 gramas.</t>
  </si>
  <si>
    <t>Pano de chão - deverá possuir tamanho mínimo de 40 x 60 cm, na cor branca, confeccionado em tecido 100% algodão ou com composição mínima de 80% algodão. Deverá ser macio, absorvente e resistente, adequado para uso doméstico ou profissional. O acabamento deverá  incluir costura nas bordas, proporcionando maior durabilidade e resistência a lavagens frequentes.</t>
  </si>
  <si>
    <t>Papel higiênico - fabricado com celulose virgem, em cor branca, com largura de 10 cm. Possuir folha dupla, picotada, e macio. Deverá ser um produto de primeira linha, altamente absorvente, com elevada brancura, 100% fibras de celulose virgem, biodegradável e não reciclado. Os rolos deverão possuir comprimento mínimo de 30 metros, em embalagens contendo no mínimo 4 unidades, com fragrância neutra.</t>
  </si>
  <si>
    <t>Papel higiênico rolão institucional - deverá  possuir comprimento mínimo de 300 metros e largura mínima de 10 cm. Deverá ser confeccionado em folha simples de alta qualidade, composta por 100% fibras virgens de celulose, não reciclado, com gramatura mínima de 19 g/m². O papel deve ser macio, absorvente e homogêneo, não desfiando durante o uso, livre de odores desagradáveis, cortes imperfeitos, enrugamentos ou dobras. Deve apresentar resistência adequada à tração e ausência de falhas. A embalagem, seja fardo ou caixa, deve conter no mínimo 8 rolos com as especificações indicadas.</t>
  </si>
  <si>
    <t>Pente para cabelo - fabricado em material plástico, modelo com cabo. Deverá possui cerdas (dentes) com pontas protetoras, garantindo maior conforto no uso. Dimensões mínimas de 15 cm de comprimento por 2,5 cm de largura.</t>
  </si>
  <si>
    <t>Pasta de limpeza biodegradável, indicada para polimento de aço inox. Deverá apresentar composição à base de tensoativos não iônicos, conservantes e coadjuvantes. Produto fornecido em forma de sabão em pasta, acondicionado em embalagem com no mínimo 500 gramas.</t>
  </si>
  <si>
    <t>Rodo - deverá possuir suporte em polipropileno e cabo de madeira plastificada, com comprimento mínimo de 120 cm. O suporte deve ter no mínimo 40 cm de largura e conter no mínimo duas borrachas.</t>
  </si>
  <si>
    <t>Rodo - confeccionado em alumínio(cabo e suporte). O cabo  deverá conter comprimento mínimo de 120 cm. O suporte deve ter no mínimo 60 cm de largura e conter duas borrachas, garantindo maior eficiência na remoção de líquidos.</t>
  </si>
  <si>
    <t>Rodo - com suporte em madeira e cabo de madeira com comprimento mínimo de 120 cm. O suporte deverá possuir largura mínima de 30 cm e base com espuma, proporcionando melhor desempenho na remoção de líquidos e umidade.</t>
  </si>
  <si>
    <t>Rodo  - com suporte em madeira, com comprimento mínimo de 30 cm e base com espuma abrasiva. Deverá possuir cabo de madeira com comprimento mínimo de 120 cm, proporcionando maior alcance e eficiência na limpeza.</t>
  </si>
  <si>
    <t>Sabão em pó - composto por tensoativo aniônico, coadjuvantes, sinergista, branqueador óptico, enzimas, tamponantes, corantes e essência. O produto deverá ser acondicionado em caixa com peso mínimo de 800 gramas.</t>
  </si>
  <si>
    <t>Sabonete infantil - em barra, sólido, glicerinado e hipoalergênico, com pH neutro. Apresentar aroma suave, cor branca e peso mínimo de 90 gramas. Dermatologicamente testado e aprovado para uso em crianças.</t>
  </si>
  <si>
    <t>Sabonete - líquido antisséptico e antibacteriano, com aspecto físico líquido viscoso e pH neutro. Composto por lauril éter sulfato de sódio e fragrância de erva-doce. Apresentado em frasco com válvula de fácil manuseio, contendo no mínimo 1 litro.</t>
  </si>
  <si>
    <t>Saponáceo - confeccionado em creme, composto por tensoativos aniônicos, alcalinizantes e espessantes, indicado para limpeza. O produto deve apresentar fragrância, marca do fabricante, prazo de validade e peso líquido no rótulo. Disponível em frasco com volume mínimo de 300 ml.</t>
  </si>
  <si>
    <t>Limpa forno - solução limpadora descarbonizante, apresentada em frasco plástico, indicada para limpeza de fornos e equipamentos de cocção. Embalagem com volume mínimo de 200 ml.</t>
  </si>
  <si>
    <t>Limpador multiuso - concentrado alcalino, apresentado em líquido, com efeito fungicida e bactericida. Indicado para uso geral, acondicionado em frasco com volume mínimo de 500 ml.</t>
  </si>
  <si>
    <t>Toalha de banho - confeccionada em 100% algodão, na cor branca, com dimensões mínimas de 70 x 140 cm.</t>
  </si>
  <si>
    <t>Toalha de papel - fabricada em papel de celulose virgem, na cor branca, com dimensões mínimas de 22 x 19 cm. Indicada para uso em cozinha. A embalagem deve conter, no mínimo, 2 rolos, com 50 folhas picotadas em cada rolo.</t>
  </si>
  <si>
    <t>Vassoura - confeccionada com cerdas de palha natural, indicada para limpeza em geral. Deverá possuir cabo de madeira com comprimento mínimo de 120 cm. As cerdas devem ter comprimento mínimo de 45 cm e largura mínima de 5 cm. A palha deve ser amarrada, e o produto deve apresentar ótima qualidade.</t>
  </si>
  <si>
    <t>Vassoura - confeccionada com cerdas de náilon e cepa em polipropileno, com comprimento mínimo da cepa de 20 cm. Deverá possuir cabo rosqueado com no mínimo 1,20 m de comprimento, e ponteira com alça para pendurar. A largura das cerdas (náilon aberto) deve ser de, no mínimo, 30 cm.</t>
  </si>
  <si>
    <t>Xampu do tipo neutro -  indicado para uso infantil. Fórmula dermatologicamente testada, hipoalergênica e desenvolvida para não causar ardor nos olhos. Embalagem com volume mínimo de 300 ml.</t>
  </si>
  <si>
    <t xml:space="preserve"> Água sanitária -  composição química hipoclorito de sódio, hidróxido de sódio e cloreto. O teor de cloro ativo deve variar entre 2,0% e 2,5%. Trata-se de um produto incolor, com aplicação como alvejante e desinfetante de uso geral. A apresentação deve ser em frascos com capacidade mínima de 1 litro, acondicionados em embalagens contendo, no mínimo, 12 unidades por caixa.</t>
  </si>
  <si>
    <t>Aparelho de barbear - tipo descartável, com no mínimo duas lâminas em aço inoxidável e cabo fabricado em material plástico. Deve possuir fita lubrificante e apresentar boa qualidade, garantindo conforto e eficácia durante o uso.</t>
  </si>
  <si>
    <t>Balde - fabricado em material plástico resistente, com capacidade mínima de 20 litros. Deve possuir alça metálica para facilitar o manuseio e estar disponível em cores variadas, mantendo boa durabilidade e funcionalidade para uso geral.</t>
  </si>
  <si>
    <t>Borrifador-fabricado em material plástico, do tipo spray com bico borrifador, destinado à aplicação de materiais de limpeza. Deve possuir capacidade mínima de 500 ml, frasco transparente e válvula de regulagem com função “off” que impede a saída do líquido ao ser apertada, além de modo spray para pulverização. É indicado para uso profissional ou doméstico e deve conter graduação para controle da quantidade de líquido.</t>
  </si>
  <si>
    <t>Cera - do tipo líquida, composta por emulsão de ceras, resina alcalí-solúvel e resina acrílica. É indicada para aplicação em pisos e superfícies escuras. O produto deve ser incolor e acondicionado em frasco com capacidade mínima de 750 ml.</t>
  </si>
  <si>
    <t>Condicionador para cabelos infantis - deve ser formulado sem álcool e com pH balanceado. Deve ser dermatologicamente testado, com fórmula que não agrida os olhos. A embalagem deverá conter, no mínimo, 300 ml.</t>
  </si>
  <si>
    <t>Dentifrício - creme dental contendo flúor ativo em concentração mínima de 1500 ppm. É destinado à higiene dental, com capacidade mínima do tubo de 90 gramas, sendo indicado para uso adulto.</t>
  </si>
  <si>
    <t>Dentifrício infantil - deverá ser destinado à higiene dental, com concentração mínima de 1000 ppm de flúor ativo, valor que deve estar claramente estampado no rótulo. A formulação deve conter compostos de flúor aprovados pelo Ministério da Saúde. O produto deve ser acondicionado em tubo flexível de plástico, com capacidade mínima de 50 gramas.</t>
  </si>
  <si>
    <t>Escova dental - deverá ser destinada ao uso adulto, com cerdas sintéticas do tipo macia, contendo no mínimo 4 fileiras e 34 tufos. As cerdas deverão ter cantos arredondados para maior conforto. O cabo deve ser fabricado em plástico resistente e o produto deverá possuir protetor para as cerdas.</t>
  </si>
  <si>
    <t>Escova para roupa - deverá possuir corpo fabricado em madeira com tratamento superficial envernizado, garantindo maior durabilidade. As cerdas serão de náilon, adequadas para a limpeza eficiente dos tecidos.</t>
  </si>
  <si>
    <t>Essência aromática - deverá ser de origem artificial, apresentando odor de fragrância artificial. Essência limpadora concentrada, disponível em diversos aromas. O produto deve ser acondicionado em frasco com capacidade mínima de 120 ml.</t>
  </si>
  <si>
    <t>Esponja de lã de aço - deverá ser utilizada para limpeza geral, apresentando propriedades abrasivas e sendo isenta de oxidação. O produto deve ser fornecido em pacote contendo no mínimo 8 unidades.</t>
  </si>
  <si>
    <t>Esponja para louças - deverá ser do tipo dupla-face, indicada para limpeza geral, com um lado macio e o outro abrasivo. Deverá ser fabricada em espuma de poliuretano e entibecarias, apresentando dimensões mínimas de 100 x 60 mm.</t>
  </si>
  <si>
    <t>Guardanapo de papel - deverá ser fabricado em celulose, com medidas mínimas de 20 cm x 20 cm. Apresentar cor branca e deve ser acondicionado em embalagem contendo no mínimo 50 unidades.</t>
  </si>
  <si>
    <t>Guardanapo de pano - deverá ser confeccionado em tecido 100% algodão, na cor branca, com medidas mínimas de 35 cm por 50 cm. Indicado para uso em copa e cozinha.</t>
  </si>
  <si>
    <t>Luva de borracha - deverá ser confeccionada em látex, no tamanho pequeno, com formato anatômico e superfície antiderrapante. Possuir cano longo e cinco dedos, sendo resistente, durável e indicada para uso doméstico ou multiuso.</t>
  </si>
  <si>
    <t>Luva de borracha - deverá ser confeccionada em látex, no tamanho médio, com formato anatômico e superfície antiderrapante. Apresentar cano longo, cinco dedos, sendo resistente, durável e indicada para uso doméstico ou multiuso.</t>
  </si>
  <si>
    <t>Luva de borracha - deverá ser confeccionada em látex, no tamanho grande, com formato anatômico e superfície antiderrapante. Possuir cano longo e cinco dedos, sendo resistente, durável e indicada para uso doméstico ou multiuso.</t>
  </si>
  <si>
    <t>Luva de proteção - deverá ser confeccionada em material plástico, no tamanho único, com formato de cinco dedos. Indicada para manipulação de alimentos, apresentar cor transparente, de grande aderência. O produto deve ser acondicionado em caixa contendo no mínimo 100 unidades.</t>
  </si>
  <si>
    <t>Mangueira para jardim - deverá ser confeccionada em PVC com trama trançada em náilon, apresentando diâmetro de 3/4 de polegada e espessura mínima de 2 mm. O comprimento mínimo deverá ser de 30 metros. O produto deve acompanhar esguicho e conexão compatível com torneira, garantindo praticidade no uso.</t>
  </si>
  <si>
    <t>Amaciante de roupas -  aspecto físico de líquido viscoso. O produto deve ser acondicionado em frasco com capacidade mínima de 2 litros, contendo tampa abre e fecha e lacre  rosqueável, que garanta a integridade e a praticidade no uso. Deverá ser perfumado.</t>
  </si>
  <si>
    <t>Dentifrício infantil - deverá ser destinado à higiene dental, com concentração mínima de 1000 ppm de flúor ativo, devendo estar estampado no rótulo. A formulação deve conter compostos de flúor aprovados pelo Ministério da Saúde. O produto deve ser acondicionado em tubo flexível de plástico, com capacidade mínima de 50 gramas.</t>
  </si>
  <si>
    <t>Desodorizador do tipo aerossol, com essência de lavanda, eucalipto ou floral, utilizado como aromatizador ambiental. O produto deve ser livre de CFC, com essências suaves, acondicionado em embalagem com capacidade mínima de 360 ml.</t>
  </si>
  <si>
    <t>Detergente - deverá conter dodecilbenzeno sulfonato de sódio em sua composição, sendo indicado para lavagem de louças. Apresentar aroma inodoro, pH entre 6,5 e 7,5, e aspecto físico líquido incolor. O produto deverá ser  biodegradável e deve ser acondicionado em frasco com capacidade de 500 ml.</t>
  </si>
  <si>
    <t>Escova dental infantil - deverá possuir cerdas de náilon macias, de mesma altura, com extremidades arredondadas. Deve conter no mínimo 4 fileiras e 28 tufos. A cabeça da escova deverá ter  formato retangular com cantos arredondados. O cabo deverá ser reto, fabricado em plástico ligeiramente flexível para maior conforto. O produto deve incluir protetor para as cerdas e estar disponível em cores variadas e com desenhos.</t>
  </si>
  <si>
    <t>Esponja de banho - deverá ser fabricada em poliéster e poliuretano, com formato retangular e anatômico. Apresentar textura macia e promover esfoliação moderada, sendo indicada para assepsia da pele. As dimensões mínimas são: comprimento de 120 mm, largura de 90 mm e espessura de 30 mm.</t>
  </si>
  <si>
    <t>Flanela - deverá ser fabricada em algodão, com medidas mínimas de 28 cm por 38 cm. Deve estar disponível nas cores laranja ou branco e possuir acabamento reforçado nas bordas para maior durabilidade.</t>
  </si>
  <si>
    <t>Hidróxido de sódio - deverá apresentar aspecto físico em escamas esbranquiçadas, sendo altamente higroscópico. Possuir peso molecular de 40 g/mol e fórmula química NaOH, com pureza mínima de 98%. O número de referência química de CAS 1310-73-2. O produto deverá ser fornecido na forma de soda cáustica em escamas, acondicionado em embalagem mínima de 1 kg (pote ou pacote).</t>
  </si>
  <si>
    <t>Inseticida - deverá ser do tipo líquido ou aerosol, destinado ao uso doméstico. Deve ser eficaz no combate a moscas, mosquitos e baratas. O produto deverá ser acondicionado em unidade com capacidade mínima de 300 ml.</t>
  </si>
  <si>
    <t>Lenço umedecido - deverá ser fabricado em material não tecido, com dimensões mínimas de 19 cm por 12 cm. Deverá conter emoliente e ser isento de álcool, com formulação hipoalergênica. Destinado ao uso infantil, deverá ser descartável e proporcionar hidratação com aloe vera. A embalagem deve conter no mínimo 48 unidades.</t>
  </si>
  <si>
    <t>Limpa alumínio - detergente ácido, apresentado na forma líquida. Sua composição básica deverá incluir tensoativos aniônicos, corante e água. Destinado à limpeza de superfícies de alumínio, o produto deve ser acondicionado em frasco plástico com capacidade mínima de 500 ml.</t>
  </si>
  <si>
    <t>Limpa-vidro - produto líquido cuja composição deverá incluir butil glicol e hidróxido de amônio. Apresentar pH entre 10,4 e 10,6 em solução a 1%. O produto deverá ser acondicionado em frasco com capacidade mínima de 500 ml.</t>
  </si>
  <si>
    <t>Pano de limpeza - confeccionado em microfibra, com tamanho mínimo de 40 x 60 cm. Apresentar alto grau de absorção, sendo indicado para uso geral. Não risca superfícies, não solta fiapos e é lavável em máquina. Suas microfibras deverão reter sujeiras de forma mais eficaz do que os panos comuns, proporcionando brilho, ótimo desempenho e alta durabilidade. Disponível em diversas cores.</t>
  </si>
  <si>
    <t>Prendedor de roupas - confeccionado em madeira, modelo em "I", com mola metálica para melhor fixação. A embalagem deve conter no mínimo 12 unidades.</t>
  </si>
  <si>
    <t>Querosene comum - indicado para limpeza. Produto perfumado nas fragrâncias lavanda ou  eucalipto, acondicionado em frasco com no mínimo 900 ml.</t>
  </si>
  <si>
    <t>Rodo com cabo retrátil- rodo composto por lâmina de borracha resistente, suporte da borracha com no mínimo 50 cm, destinado à limpeza de pisos e superfícies lisas. Cabo retrátil confeccionado em alumínio, com comprimento ajustável entre 70 cm e 1,40 m, garantindo ergonomia e facilidade de uso. O sistema de fixação entre o cabo e o rodo deve ser seguro e estável, permitindo uso eficiente e seguro. A lâmina de borracha deve ser de fácil remoção e substituição, com alta durabilidade e boa aderência. Produto indicado para uso em ambientes residenciais, comerciais e industriais.</t>
  </si>
  <si>
    <t>Saco plástico para lixo - na cor preto, com capacidade mínima de 30 litros, confeccionado em polietileno de alta densidade com espessura mínima de 6 micras. Indicado para coleta de lixo, apresentado em pacote contendo no mínimo 100 unidades. Fabricado de acordo com as normas da ABNT vigentes.</t>
  </si>
  <si>
    <t>Saco plástico para lixo - na cor preto, com capacidade mínima de 50 litros. Confeccionado com espessura mínima de 6 micras, apresentado em pacote contendo no mínimo 100 unidades. Fabricado de acordo com as normas da ABNT vigentes.</t>
  </si>
  <si>
    <t>Saco plástico para lixo - na cor preto, com capacidade mínima de 100 litros. Confeccionado em polietileno com espessura mínima de 6 micras. Indicado para coleta de lixo, apresentado em pacote contendo no mínimo 100 unidades. Fabricado de acordo com as normas da ABNT vigentes.</t>
  </si>
  <si>
    <t>Toalha de rosto - confeccionada em 100% algodão, na cor branca, com dimensões mínimas de 40 x 70 cm.</t>
  </si>
  <si>
    <t xml:space="preserve">ORÇAMENTO GUAÍRA </t>
  </si>
  <si>
    <t>INTERNET 1</t>
  </si>
  <si>
    <t>Sabão em barra - de primeira qualidade, composto por sabão glicerinado neutro. Embalagem contendo no mínimo 5 unidades, e com no mínimo 160 gramas cada.</t>
  </si>
  <si>
    <t>INTERNET 2</t>
  </si>
  <si>
    <t>INTERNET 3</t>
  </si>
  <si>
    <t xml:space="preserve">NOTAS PARANÁ </t>
  </si>
  <si>
    <t>COMPRAS GOV</t>
  </si>
  <si>
    <t>HOMOLOGAÇÃO MUNICÍPIO BOM SUCESSO DO SUL</t>
  </si>
  <si>
    <t>HOMOLOGAÇÃO PREFEITURA MUNICIPAL DE MARILÂNCIA DO SUL</t>
  </si>
  <si>
    <t>HOMOLOGAÇÃO PREFEITURA  CORNÉLIO PROCÓPIO</t>
  </si>
  <si>
    <t>ATAS MUNICÍPIO DE RIBEIRÃO DO PINHAL</t>
  </si>
  <si>
    <t xml:space="preserve">CONTRATOS MUNICÍPIO DE ABATIÁ </t>
  </si>
  <si>
    <t>VALOR MEIO AMBIENTE</t>
  </si>
  <si>
    <t>QTD MEIO AMBIENTE</t>
  </si>
  <si>
    <t xml:space="preserve">QTD AGRICULTURA </t>
  </si>
  <si>
    <t>VALOR AGRICULTURA</t>
  </si>
  <si>
    <t>ORÇAMENTO HAKOUR</t>
  </si>
  <si>
    <t>EDITAL MUNICÍPIO DE ITAMBARACÁ</t>
  </si>
  <si>
    <t>Desinfetante - deverá conter como princípio ativo o cloreto alquil dimetil benzil amônio,  forma física de solução aquosa. Desinfetante e germicida líquido, com aroma de eucalipto, floral ou lavanda. O produto deve ser acondicionado em frasco com capacidade mínima de 2 litros.</t>
  </si>
  <si>
    <t>Desodorizador sanitário - deverá ser composto por tensoativos, fragrância e agentes desinfetantes biodegradáveis. Apresentação em pedra sólida, com peso mínimo de 25 gramas, com aroma de eucalipto, floral ou lavanda. O produto deve ser fornecido com suporte plástico próprio para fixação em vaso sanitário.</t>
  </si>
  <si>
    <t>Escova sanitária com suporte - indicada para  limpeza de vasos sanitários. O cabo e suporte deverão ser fabricados em polipropileno. As cerdas deverão ser de náilon sintético ou polipropileno. O cabo/escova e suporte juntos deverão possuir altura mínima de 30 cm, garantindo resistência e praticidade no uso.</t>
  </si>
  <si>
    <t>Fralda descartável - deverá apresentar formato anatômico, tamanho extra grande.  Deverá possuir flocos de gel para alta absorção, abas antivazamento e faixa ajustável para melhor ajuste ao corpo. A fixação deverá ser feita por fitas adesivas multiajustáveis. Produto infantil e livre de fragrância.</t>
  </si>
  <si>
    <t>Fralda descartável - deverá ter formato anatômico, tamanho grande. Apresentar flocos de gel para maior absorção, abas antivazamento e faixa ajustável para melhor adaptação. A fixação deverá ser feita por fitas adesivas multiajustáveis. Produto  infantil, sem fragrância.</t>
  </si>
  <si>
    <t>Limpeza pesada - deverá conter tensoativos aniônicos e tensoativos não iônicos em sua composição. Apresentar pH entre 6 e 11,5. O aspecto físico deverá ser líquido, e o produto deve ser acondicionado em frasco com capacidade mínima de 1 litro.</t>
  </si>
  <si>
    <t>Lixeira - deverá ser confeccionada em material plástico ou polipropileno resistente, com capacidade mínima de 100 litros. Contendo tampa acionada por pedal. Indicada para a coleta de lixo, diversas cores. Produto duravél para uso contínuo.</t>
  </si>
  <si>
    <t>Lixeira - deverá ser fabricada em plástico resistente, com capacidade mínima de 25 litros. Deve possuir tampa com acionamento por pedal e estar disponível em diversas cores. O produto deve apresentar boa qualidade e durabilidade.</t>
  </si>
  <si>
    <t>Lixeira - deverá ser fabricada em polipropileno, com capacidade mínima de 60 litros e formato redondo. Deve possuir tampa com acionamento por pedal em metal e suporte metálico. Produto resistente e disponível em diversas cores.</t>
  </si>
  <si>
    <t>Rodo - confeccionado em alumínio (cabo e suporte). O cabo  deverá conter comprimento mínimo de 120 cm. O suporte deve ter no mínimo 60 cm de largura e conter duas borrachas, garantindo maior eficiência na remoção de líquidos.</t>
  </si>
  <si>
    <t>ORÇAMENTO ÁGUIA DISTRIBUIDORA</t>
  </si>
  <si>
    <t xml:space="preserve">ORÇAMENTO ANDRESSA BATISTA FERREIRA </t>
  </si>
  <si>
    <t>VALOR MÉDIO</t>
  </si>
  <si>
    <t xml:space="preserve">VALOR TOTAL </t>
  </si>
  <si>
    <t>VALORES EM NEGRITO NÃO FORAM CONSIDERADOS NA MÉDIA DE PREÇOS.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</si>
</sst>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R$&quot;\ #,##0.00"/>
  </numFmts>
  <fonts count="12" x14ac:knownFonts="1">
    <font>
      <sz val="11"/>
      <color theme="1"/>
      <name val="Calibri"/>
      <family val="2"/>
      <scheme val="minor"/>
    </font>
    <font>
      <b/>
      <sz val="8"/>
      <name val="Calibri"/>
      <family val="2"/>
      <scheme val="minor"/>
    </font>
    <font>
      <sz val="8"/>
      <name val="Calibri"/>
      <family val="2"/>
      <scheme val="minor"/>
    </font>
    <font>
      <b/>
      <sz val="8"/>
      <color theme="1"/>
      <name val="Calibri"/>
      <family val="2"/>
      <scheme val="minor"/>
    </font>
    <font>
      <sz val="11"/>
      <color rgb="FF000000"/>
      <name val="Calibri"/>
      <family val="2"/>
      <charset val="1"/>
    </font>
    <font>
      <sz val="10"/>
      <name val="Calibri"/>
      <family val="2"/>
      <scheme val="minor"/>
    </font>
    <font>
      <sz val="10"/>
      <color theme="1"/>
      <name val="Calibri"/>
      <family val="2"/>
      <scheme val="minor"/>
    </font>
    <font>
      <sz val="10"/>
      <color rgb="FF000000"/>
      <name val="Calibri"/>
      <family val="2"/>
    </font>
    <font>
      <sz val="12"/>
      <name val="Calibri"/>
      <family val="2"/>
      <scheme val="minor"/>
    </font>
    <font>
      <b/>
      <sz val="11"/>
      <color theme="1"/>
      <name val="Calibri"/>
      <family val="2"/>
      <scheme val="minor"/>
    </font>
    <font>
      <b/>
      <sz val="11"/>
      <name val="Calibri"/>
      <family val="2"/>
      <scheme val="minor"/>
    </font>
    <font>
      <sz val="11"/>
      <name val="Calibri"/>
      <family val="2"/>
      <scheme val="minor"/>
    </font>
  </fonts>
  <fills count="11">
    <fill>
      <patternFill patternType="none"/>
    </fill>
    <fill>
      <patternFill patternType="gray125"/>
    </fill>
    <fill>
      <patternFill patternType="solid">
        <fgColor theme="8" tint="0.79998168889431442"/>
        <bgColor indexed="64"/>
      </patternFill>
    </fill>
    <fill>
      <patternFill patternType="solid">
        <fgColor theme="7" tint="0.39997558519241921"/>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0"/>
        <bgColor indexed="64"/>
      </patternFill>
    </fill>
    <fill>
      <patternFill patternType="solid">
        <fgColor theme="5" tint="0.59999389629810485"/>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4" fillId="0" borderId="0"/>
  </cellStyleXfs>
  <cellXfs count="57">
    <xf numFmtId="0" fontId="0" fillId="0" borderId="0" xfId="0"/>
    <xf numFmtId="0" fontId="1"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3" fillId="0" borderId="1" xfId="0" applyFont="1" applyBorder="1" applyAlignment="1">
      <alignment horizontal="center" wrapText="1"/>
    </xf>
    <xf numFmtId="0" fontId="3" fillId="4" borderId="1" xfId="0" applyFont="1" applyFill="1" applyBorder="1" applyAlignment="1">
      <alignment horizontal="center" wrapText="1"/>
    </xf>
    <xf numFmtId="0" fontId="3" fillId="2" borderId="1" xfId="0" applyFont="1" applyFill="1" applyBorder="1" applyAlignment="1">
      <alignment horizontal="center" wrapText="1"/>
    </xf>
    <xf numFmtId="0" fontId="3" fillId="5" borderId="1" xfId="0" applyFont="1" applyFill="1" applyBorder="1" applyAlignment="1">
      <alignment horizontal="center" wrapText="1"/>
    </xf>
    <xf numFmtId="0" fontId="3" fillId="6" borderId="1" xfId="0" applyFont="1" applyFill="1" applyBorder="1" applyAlignment="1">
      <alignment horizontal="center" wrapText="1"/>
    </xf>
    <xf numFmtId="0" fontId="3" fillId="7" borderId="1" xfId="0" applyFont="1" applyFill="1" applyBorder="1" applyAlignment="1">
      <alignment horizontal="center" wrapText="1"/>
    </xf>
    <xf numFmtId="0" fontId="2" fillId="0" borderId="1" xfId="0" applyFont="1" applyBorder="1" applyAlignment="1">
      <alignment vertical="center" wrapText="1"/>
    </xf>
    <xf numFmtId="164" fontId="5" fillId="3" borderId="1" xfId="0" applyNumberFormat="1" applyFont="1" applyFill="1" applyBorder="1" applyAlignment="1">
      <alignment horizontal="center" vertical="center" wrapText="1"/>
    </xf>
    <xf numFmtId="164" fontId="5" fillId="3" borderId="1" xfId="0" applyNumberFormat="1" applyFont="1" applyFill="1" applyBorder="1" applyAlignment="1">
      <alignment horizontal="center" vertical="center"/>
    </xf>
    <xf numFmtId="0" fontId="6" fillId="0" borderId="1" xfId="0" applyFont="1" applyBorder="1" applyAlignment="1">
      <alignment horizontal="center" vertical="center"/>
    </xf>
    <xf numFmtId="164" fontId="6" fillId="4" borderId="1" xfId="0" applyNumberFormat="1" applyFont="1" applyFill="1" applyBorder="1" applyAlignment="1">
      <alignment horizontal="center" vertical="center"/>
    </xf>
    <xf numFmtId="164" fontId="6" fillId="2" borderId="1" xfId="0" applyNumberFormat="1" applyFont="1" applyFill="1" applyBorder="1" applyAlignment="1">
      <alignment horizontal="center" vertical="center"/>
    </xf>
    <xf numFmtId="0" fontId="7" fillId="0" borderId="2" xfId="1" applyFont="1" applyBorder="1" applyAlignment="1">
      <alignment horizontal="center" vertical="center"/>
    </xf>
    <xf numFmtId="164" fontId="6" fillId="5" borderId="1" xfId="0" applyNumberFormat="1" applyFont="1" applyFill="1" applyBorder="1" applyAlignment="1">
      <alignment horizontal="center" vertical="center"/>
    </xf>
    <xf numFmtId="164" fontId="6" fillId="6" borderId="1" xfId="0" applyNumberFormat="1" applyFont="1" applyFill="1" applyBorder="1" applyAlignment="1">
      <alignment horizontal="center" vertical="center"/>
    </xf>
    <xf numFmtId="164" fontId="6" fillId="7" borderId="1" xfId="0" applyNumberFormat="1" applyFont="1" applyFill="1" applyBorder="1" applyAlignment="1">
      <alignment horizontal="center" vertical="center"/>
    </xf>
    <xf numFmtId="3" fontId="6" fillId="0" borderId="1" xfId="0" applyNumberFormat="1"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164" fontId="0" fillId="0" borderId="1" xfId="0" applyNumberForma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8" borderId="1" xfId="0" applyFont="1" applyFill="1" applyBorder="1" applyAlignment="1">
      <alignment horizontal="center" vertical="center" wrapText="1"/>
    </xf>
    <xf numFmtId="0" fontId="0" fillId="8" borderId="0" xfId="0" applyFill="1"/>
    <xf numFmtId="164" fontId="0" fillId="8" borderId="1" xfId="0" applyNumberFormat="1" applyFill="1" applyBorder="1" applyAlignment="1">
      <alignment horizontal="center" vertical="center"/>
    </xf>
    <xf numFmtId="0" fontId="10" fillId="8" borderId="1" xfId="0" applyFont="1" applyFill="1" applyBorder="1" applyAlignment="1">
      <alignment horizontal="center" vertical="center" wrapText="1"/>
    </xf>
    <xf numFmtId="164" fontId="11" fillId="8" borderId="1" xfId="0" applyNumberFormat="1" applyFont="1" applyFill="1" applyBorder="1" applyAlignment="1">
      <alignment horizontal="center" vertical="center"/>
    </xf>
    <xf numFmtId="0" fontId="11" fillId="8" borderId="0" xfId="0" applyFont="1" applyFill="1"/>
    <xf numFmtId="0" fontId="3" fillId="0" borderId="1" xfId="0" applyFont="1" applyFill="1" applyBorder="1" applyAlignment="1">
      <alignment horizontal="center" wrapText="1"/>
    </xf>
    <xf numFmtId="0" fontId="6" fillId="0" borderId="1" xfId="0" applyNumberFormat="1" applyFont="1" applyFill="1" applyBorder="1" applyAlignment="1">
      <alignment horizontal="center" vertical="center"/>
    </xf>
    <xf numFmtId="0" fontId="3" fillId="9" borderId="1" xfId="0" applyFont="1" applyFill="1" applyBorder="1" applyAlignment="1">
      <alignment horizontal="center" wrapText="1"/>
    </xf>
    <xf numFmtId="164" fontId="6" fillId="9" borderId="1" xfId="0" applyNumberFormat="1" applyFont="1" applyFill="1" applyBorder="1" applyAlignment="1">
      <alignment horizontal="center" vertical="center"/>
    </xf>
    <xf numFmtId="0" fontId="3" fillId="8" borderId="1" xfId="0" applyNumberFormat="1" applyFont="1" applyFill="1" applyBorder="1" applyAlignment="1">
      <alignment horizontal="center" wrapText="1"/>
    </xf>
    <xf numFmtId="0" fontId="6" fillId="8" borderId="1" xfId="0" applyNumberFormat="1" applyFont="1" applyFill="1" applyBorder="1" applyAlignment="1">
      <alignment horizontal="center" vertical="center"/>
    </xf>
    <xf numFmtId="0" fontId="0" fillId="0" borderId="0" xfId="0" applyNumberFormat="1"/>
    <xf numFmtId="0" fontId="3" fillId="10" borderId="1" xfId="0" applyFont="1" applyFill="1" applyBorder="1" applyAlignment="1">
      <alignment horizontal="center" wrapText="1"/>
    </xf>
    <xf numFmtId="164" fontId="6" fillId="10" borderId="1" xfId="0" applyNumberFormat="1" applyFont="1" applyFill="1" applyBorder="1" applyAlignment="1">
      <alignment horizontal="center" vertical="center"/>
    </xf>
    <xf numFmtId="164" fontId="0" fillId="4" borderId="1" xfId="0" applyNumberFormat="1" applyFill="1" applyBorder="1"/>
    <xf numFmtId="164" fontId="0" fillId="2" borderId="1" xfId="0" applyNumberFormat="1" applyFill="1" applyBorder="1"/>
    <xf numFmtId="164" fontId="0" fillId="5" borderId="1" xfId="0" applyNumberFormat="1" applyFill="1" applyBorder="1"/>
    <xf numFmtId="164" fontId="0" fillId="6" borderId="1" xfId="0" applyNumberFormat="1" applyFill="1" applyBorder="1"/>
    <xf numFmtId="164" fontId="0" fillId="9" borderId="1" xfId="0" applyNumberFormat="1" applyFill="1" applyBorder="1"/>
    <xf numFmtId="164" fontId="0" fillId="10" borderId="1" xfId="0" applyNumberFormat="1" applyFill="1" applyBorder="1"/>
    <xf numFmtId="164" fontId="0" fillId="0" borderId="0" xfId="0" applyNumberFormat="1"/>
    <xf numFmtId="164" fontId="0" fillId="7" borderId="1" xfId="0" applyNumberFormat="1" applyFill="1" applyBorder="1"/>
    <xf numFmtId="0" fontId="0" fillId="0" borderId="1" xfId="0" applyNumberFormat="1" applyBorder="1" applyAlignment="1">
      <alignment horizontal="center" vertical="center"/>
    </xf>
    <xf numFmtId="164" fontId="11" fillId="0" borderId="1" xfId="0" applyNumberFormat="1" applyFont="1" applyBorder="1" applyAlignment="1">
      <alignment horizontal="center" vertical="center"/>
    </xf>
    <xf numFmtId="164" fontId="0" fillId="0" borderId="1" xfId="0" applyNumberFormat="1" applyBorder="1"/>
    <xf numFmtId="164" fontId="10" fillId="8" borderId="1" xfId="0" applyNumberFormat="1" applyFont="1" applyFill="1" applyBorder="1" applyAlignment="1">
      <alignment horizontal="center" vertical="center"/>
    </xf>
    <xf numFmtId="164" fontId="10" fillId="0" borderId="1" xfId="0" applyNumberFormat="1" applyFont="1" applyBorder="1" applyAlignment="1">
      <alignment horizontal="center" vertical="center"/>
    </xf>
    <xf numFmtId="0" fontId="9" fillId="0" borderId="0" xfId="0" applyFont="1"/>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78"/>
  <sheetViews>
    <sheetView topLeftCell="C1" zoomScale="73" zoomScaleNormal="73" workbookViewId="0">
      <pane ySplit="1" topLeftCell="A32" activePane="bottomLeft" state="frozen"/>
      <selection pane="bottomLeft" activeCell="Q50" sqref="Q50"/>
    </sheetView>
  </sheetViews>
  <sheetFormatPr defaultRowHeight="15" x14ac:dyDescent="0.25"/>
  <cols>
    <col min="1" max="1" width="9" customWidth="1"/>
    <col min="2" max="2" width="9.28515625" customWidth="1"/>
    <col min="3" max="3" width="44.85546875" customWidth="1"/>
    <col min="4" max="4" width="16.28515625" customWidth="1"/>
    <col min="5" max="5" width="15.85546875" customWidth="1"/>
    <col min="6" max="6" width="21.140625" customWidth="1"/>
    <col min="7" max="7" width="24.7109375" customWidth="1"/>
    <col min="8" max="8" width="17.7109375" customWidth="1"/>
    <col min="9" max="10" width="16.140625" customWidth="1"/>
    <col min="11" max="11" width="15.140625" customWidth="1"/>
    <col min="12" max="12" width="14.28515625" customWidth="1"/>
    <col min="13" max="13" width="23" customWidth="1"/>
    <col min="14" max="14" width="22.85546875" style="29" customWidth="1"/>
    <col min="15" max="15" width="21.85546875" style="29" customWidth="1"/>
    <col min="16" max="16" width="17.28515625" style="29" customWidth="1"/>
    <col min="17" max="19" width="19" style="33" customWidth="1"/>
    <col min="20" max="20" width="15.85546875" customWidth="1"/>
    <col min="21" max="21" width="22" customWidth="1"/>
  </cols>
  <sheetData>
    <row r="1" spans="1:21" ht="72" customHeight="1" x14ac:dyDescent="0.25">
      <c r="A1" s="26" t="s">
        <v>0</v>
      </c>
      <c r="B1" s="26" t="s">
        <v>1</v>
      </c>
      <c r="C1" s="26" t="s">
        <v>2</v>
      </c>
      <c r="D1" s="27" t="s">
        <v>87</v>
      </c>
      <c r="E1" s="27" t="s">
        <v>103</v>
      </c>
      <c r="F1" s="27" t="s">
        <v>115</v>
      </c>
      <c r="G1" s="27" t="s">
        <v>116</v>
      </c>
      <c r="H1" s="26" t="s">
        <v>88</v>
      </c>
      <c r="I1" s="26" t="s">
        <v>90</v>
      </c>
      <c r="J1" s="26" t="s">
        <v>91</v>
      </c>
      <c r="K1" s="27" t="s">
        <v>92</v>
      </c>
      <c r="L1" s="27" t="s">
        <v>93</v>
      </c>
      <c r="M1" s="27" t="s">
        <v>94</v>
      </c>
      <c r="N1" s="28" t="s">
        <v>95</v>
      </c>
      <c r="O1" s="28" t="s">
        <v>96</v>
      </c>
      <c r="P1" s="28" t="s">
        <v>97</v>
      </c>
      <c r="Q1" s="31" t="s">
        <v>98</v>
      </c>
      <c r="R1" s="31" t="s">
        <v>104</v>
      </c>
      <c r="S1" s="31" t="s">
        <v>117</v>
      </c>
      <c r="T1" s="26" t="s">
        <v>20</v>
      </c>
      <c r="U1" s="31" t="s">
        <v>118</v>
      </c>
    </row>
    <row r="2" spans="1:21" ht="168" customHeight="1" x14ac:dyDescent="0.25">
      <c r="A2" s="22">
        <v>1</v>
      </c>
      <c r="B2" s="23" t="s">
        <v>4</v>
      </c>
      <c r="C2" s="23" t="s">
        <v>47</v>
      </c>
      <c r="D2" s="25">
        <v>34.799999999999997</v>
      </c>
      <c r="E2" s="25">
        <v>20</v>
      </c>
      <c r="F2" s="25">
        <v>52.68</v>
      </c>
      <c r="G2" s="25">
        <v>36.6</v>
      </c>
      <c r="H2" s="25">
        <v>47.88</v>
      </c>
      <c r="I2" s="25">
        <v>40.68</v>
      </c>
      <c r="J2" s="25">
        <v>43.2</v>
      </c>
      <c r="K2" s="25">
        <v>36.24</v>
      </c>
      <c r="L2" s="25">
        <v>27.45</v>
      </c>
      <c r="M2" s="25">
        <v>26.04</v>
      </c>
      <c r="N2" s="30">
        <v>32.28</v>
      </c>
      <c r="O2" s="30"/>
      <c r="P2" s="30">
        <v>19.68</v>
      </c>
      <c r="Q2" s="32">
        <v>21.12</v>
      </c>
      <c r="R2" s="32">
        <v>47.16</v>
      </c>
      <c r="S2" s="32">
        <v>34.700000000000003</v>
      </c>
      <c r="T2" s="51">
        <v>1161</v>
      </c>
      <c r="U2" s="53">
        <f t="shared" ref="U2:U33" si="0">S2*T2</f>
        <v>40286.700000000004</v>
      </c>
    </row>
    <row r="3" spans="1:21" ht="163.5" customHeight="1" x14ac:dyDescent="0.25">
      <c r="A3" s="22">
        <v>2</v>
      </c>
      <c r="B3" s="22" t="s">
        <v>1</v>
      </c>
      <c r="C3" s="23" t="s">
        <v>67</v>
      </c>
      <c r="D3" s="25">
        <v>5.9</v>
      </c>
      <c r="E3" s="25">
        <v>4.9000000000000004</v>
      </c>
      <c r="F3" s="25">
        <v>11.9</v>
      </c>
      <c r="G3" s="25">
        <v>8.7899999999999991</v>
      </c>
      <c r="H3" s="25">
        <v>8.2899999999999991</v>
      </c>
      <c r="I3" s="25">
        <v>7.39</v>
      </c>
      <c r="J3" s="25">
        <v>7.5</v>
      </c>
      <c r="K3" s="25">
        <v>6.39</v>
      </c>
      <c r="L3" s="25">
        <v>3.99</v>
      </c>
      <c r="M3" s="25"/>
      <c r="N3" s="30">
        <v>4.05</v>
      </c>
      <c r="O3" s="30"/>
      <c r="P3" s="30">
        <v>3.17</v>
      </c>
      <c r="Q3" s="32">
        <v>3.17</v>
      </c>
      <c r="R3" s="32">
        <v>9.75</v>
      </c>
      <c r="S3" s="32">
        <v>6.55</v>
      </c>
      <c r="T3" s="51">
        <v>1150</v>
      </c>
      <c r="U3" s="53">
        <f t="shared" si="0"/>
        <v>7532.5</v>
      </c>
    </row>
    <row r="4" spans="1:21" ht="131.25" customHeight="1" x14ac:dyDescent="0.25">
      <c r="A4" s="22">
        <v>3</v>
      </c>
      <c r="B4" s="22" t="s">
        <v>1</v>
      </c>
      <c r="C4" s="23" t="s">
        <v>48</v>
      </c>
      <c r="D4" s="25">
        <v>2.48</v>
      </c>
      <c r="E4" s="25">
        <v>4.5</v>
      </c>
      <c r="F4" s="25">
        <v>9.5</v>
      </c>
      <c r="G4" s="25">
        <v>3.15</v>
      </c>
      <c r="H4" s="25">
        <v>7.49</v>
      </c>
      <c r="I4" s="25"/>
      <c r="J4" s="55">
        <v>14.6</v>
      </c>
      <c r="K4" s="25">
        <v>3.77</v>
      </c>
      <c r="L4" s="25">
        <v>2.38</v>
      </c>
      <c r="M4" s="25"/>
      <c r="N4" s="30">
        <v>3.54</v>
      </c>
      <c r="O4" s="30"/>
      <c r="P4" s="30"/>
      <c r="Q4" s="32"/>
      <c r="R4" s="32">
        <v>3.39</v>
      </c>
      <c r="S4" s="32">
        <v>4.47</v>
      </c>
      <c r="T4" s="51">
        <v>150</v>
      </c>
      <c r="U4" s="53">
        <f t="shared" si="0"/>
        <v>670.5</v>
      </c>
    </row>
    <row r="5" spans="1:21" ht="100.5" customHeight="1" x14ac:dyDescent="0.25">
      <c r="A5" s="23">
        <v>4</v>
      </c>
      <c r="B5" s="22" t="s">
        <v>1</v>
      </c>
      <c r="C5" s="23" t="s">
        <v>49</v>
      </c>
      <c r="D5" s="25">
        <v>14.8</v>
      </c>
      <c r="E5" s="25">
        <v>10.5</v>
      </c>
      <c r="F5" s="55">
        <v>25.9</v>
      </c>
      <c r="G5" s="25">
        <v>17.2</v>
      </c>
      <c r="H5" s="25"/>
      <c r="I5" s="25"/>
      <c r="J5" s="25"/>
      <c r="K5" s="25">
        <v>14.87</v>
      </c>
      <c r="L5" s="25">
        <v>11.1</v>
      </c>
      <c r="M5" s="25">
        <v>12</v>
      </c>
      <c r="N5" s="30">
        <v>13</v>
      </c>
      <c r="O5" s="30"/>
      <c r="P5" s="30"/>
      <c r="Q5" s="32">
        <v>12.58</v>
      </c>
      <c r="R5" s="32">
        <v>18.47</v>
      </c>
      <c r="S5" s="32">
        <v>13.84</v>
      </c>
      <c r="T5" s="51">
        <v>256</v>
      </c>
      <c r="U5" s="53">
        <f t="shared" si="0"/>
        <v>3543.04</v>
      </c>
    </row>
    <row r="6" spans="1:21" ht="178.5" customHeight="1" x14ac:dyDescent="0.25">
      <c r="A6" s="22">
        <v>5</v>
      </c>
      <c r="B6" s="22" t="s">
        <v>1</v>
      </c>
      <c r="C6" s="23" t="s">
        <v>50</v>
      </c>
      <c r="D6" s="25">
        <v>7.5</v>
      </c>
      <c r="E6" s="25">
        <v>10</v>
      </c>
      <c r="F6" s="25">
        <v>10.9</v>
      </c>
      <c r="G6" s="25">
        <v>7.39</v>
      </c>
      <c r="H6" s="25">
        <v>7.99</v>
      </c>
      <c r="I6" s="25"/>
      <c r="J6" s="25"/>
      <c r="K6" s="25">
        <v>6.02</v>
      </c>
      <c r="L6" s="25">
        <v>6.35</v>
      </c>
      <c r="M6" s="25"/>
      <c r="N6" s="30">
        <v>4.5</v>
      </c>
      <c r="O6" s="30"/>
      <c r="P6" s="30"/>
      <c r="Q6" s="32"/>
      <c r="R6" s="32"/>
      <c r="S6" s="32">
        <v>7.58</v>
      </c>
      <c r="T6" s="51">
        <v>452</v>
      </c>
      <c r="U6" s="53">
        <f t="shared" si="0"/>
        <v>3426.16</v>
      </c>
    </row>
    <row r="7" spans="1:21" ht="124.5" customHeight="1" x14ac:dyDescent="0.25">
      <c r="A7" s="22">
        <v>6</v>
      </c>
      <c r="B7" s="22" t="s">
        <v>1</v>
      </c>
      <c r="C7" s="23" t="s">
        <v>51</v>
      </c>
      <c r="D7" s="25">
        <v>4.9000000000000004</v>
      </c>
      <c r="E7" s="25">
        <v>6</v>
      </c>
      <c r="F7" s="25">
        <v>13.9</v>
      </c>
      <c r="G7" s="25">
        <v>5.0999999999999996</v>
      </c>
      <c r="H7" s="25">
        <v>15.89</v>
      </c>
      <c r="I7" s="52">
        <v>19.489999999999998</v>
      </c>
      <c r="J7" s="25">
        <v>15.4</v>
      </c>
      <c r="K7" s="25">
        <v>11.64</v>
      </c>
      <c r="L7" s="25">
        <v>4.76</v>
      </c>
      <c r="M7" s="25"/>
      <c r="N7" s="30">
        <v>14.75</v>
      </c>
      <c r="O7" s="30"/>
      <c r="P7" s="30">
        <v>5.8</v>
      </c>
      <c r="Q7" s="32"/>
      <c r="R7" s="32">
        <v>12.14</v>
      </c>
      <c r="S7" s="32">
        <v>10.81</v>
      </c>
      <c r="T7" s="51">
        <v>650</v>
      </c>
      <c r="U7" s="53">
        <f t="shared" si="0"/>
        <v>7026.5</v>
      </c>
    </row>
    <row r="8" spans="1:21" ht="110.25" customHeight="1" x14ac:dyDescent="0.25">
      <c r="A8" s="22">
        <v>7</v>
      </c>
      <c r="B8" s="22" t="s">
        <v>6</v>
      </c>
      <c r="C8" s="23" t="s">
        <v>52</v>
      </c>
      <c r="D8" s="25">
        <v>12.9</v>
      </c>
      <c r="E8" s="25">
        <v>9.9</v>
      </c>
      <c r="F8" s="25">
        <v>19.899999999999999</v>
      </c>
      <c r="G8" s="25">
        <v>12.99</v>
      </c>
      <c r="H8" s="25"/>
      <c r="I8" s="25">
        <v>15.99</v>
      </c>
      <c r="J8" s="55">
        <v>34.5</v>
      </c>
      <c r="K8" s="25">
        <v>11.98</v>
      </c>
      <c r="L8" s="25">
        <v>12</v>
      </c>
      <c r="M8" s="25"/>
      <c r="N8" s="30"/>
      <c r="O8" s="30"/>
      <c r="P8" s="30">
        <v>11.19</v>
      </c>
      <c r="Q8" s="32">
        <v>10</v>
      </c>
      <c r="R8" s="32"/>
      <c r="S8" s="32">
        <v>12.98</v>
      </c>
      <c r="T8" s="51">
        <v>1050</v>
      </c>
      <c r="U8" s="53">
        <f t="shared" si="0"/>
        <v>13629</v>
      </c>
    </row>
    <row r="9" spans="1:21" ht="109.5" customHeight="1" x14ac:dyDescent="0.25">
      <c r="A9" s="22">
        <v>8</v>
      </c>
      <c r="B9" s="22" t="s">
        <v>1</v>
      </c>
      <c r="C9" s="23" t="s">
        <v>53</v>
      </c>
      <c r="D9" s="25">
        <v>1.79</v>
      </c>
      <c r="E9" s="25">
        <v>3</v>
      </c>
      <c r="F9" s="25">
        <v>5.9</v>
      </c>
      <c r="G9" s="25">
        <v>2</v>
      </c>
      <c r="H9" s="25">
        <v>3.99</v>
      </c>
      <c r="I9" s="25">
        <v>4.49</v>
      </c>
      <c r="J9" s="25">
        <v>6.2</v>
      </c>
      <c r="K9" s="25">
        <v>5.19</v>
      </c>
      <c r="L9" s="25">
        <v>2.29</v>
      </c>
      <c r="M9" s="25"/>
      <c r="N9" s="30"/>
      <c r="O9" s="30"/>
      <c r="P9" s="30">
        <v>2.16</v>
      </c>
      <c r="Q9" s="32"/>
      <c r="R9" s="32"/>
      <c r="S9" s="32">
        <v>3.7</v>
      </c>
      <c r="T9" s="51">
        <v>4100</v>
      </c>
      <c r="U9" s="53">
        <f t="shared" si="0"/>
        <v>15170</v>
      </c>
    </row>
    <row r="10" spans="1:21" ht="159" customHeight="1" x14ac:dyDescent="0.25">
      <c r="A10" s="22">
        <v>9</v>
      </c>
      <c r="B10" s="23" t="s">
        <v>1</v>
      </c>
      <c r="C10" s="23" t="s">
        <v>68</v>
      </c>
      <c r="D10" s="25">
        <v>2.9</v>
      </c>
      <c r="E10" s="25">
        <v>4.5</v>
      </c>
      <c r="F10" s="25">
        <v>5.9</v>
      </c>
      <c r="G10" s="25">
        <v>2.89</v>
      </c>
      <c r="H10" s="25">
        <v>8.49</v>
      </c>
      <c r="I10" s="25">
        <v>5.99</v>
      </c>
      <c r="J10" s="25">
        <v>9.3000000000000007</v>
      </c>
      <c r="K10" s="25"/>
      <c r="L10" s="25">
        <v>4.7</v>
      </c>
      <c r="M10" s="25"/>
      <c r="N10" s="30"/>
      <c r="O10" s="30"/>
      <c r="P10" s="30"/>
      <c r="Q10" s="32"/>
      <c r="R10" s="32"/>
      <c r="S10" s="32">
        <v>5.58</v>
      </c>
      <c r="T10" s="51">
        <v>4800</v>
      </c>
      <c r="U10" s="53">
        <f t="shared" si="0"/>
        <v>26784</v>
      </c>
    </row>
    <row r="11" spans="1:21" ht="151.5" customHeight="1" x14ac:dyDescent="0.25">
      <c r="A11" s="22">
        <v>10</v>
      </c>
      <c r="B11" s="22" t="s">
        <v>7</v>
      </c>
      <c r="C11" s="23" t="s">
        <v>105</v>
      </c>
      <c r="D11" s="25">
        <v>3.9</v>
      </c>
      <c r="E11" s="25">
        <v>4</v>
      </c>
      <c r="F11" s="25">
        <v>9.5</v>
      </c>
      <c r="G11" s="25">
        <v>4.1500000000000004</v>
      </c>
      <c r="H11" s="25">
        <v>7.19</v>
      </c>
      <c r="I11" s="25">
        <v>7.29</v>
      </c>
      <c r="J11" s="25">
        <v>7.2</v>
      </c>
      <c r="K11" s="25">
        <v>4.79</v>
      </c>
      <c r="L11" s="25">
        <v>6.76</v>
      </c>
      <c r="M11" s="25"/>
      <c r="N11" s="30">
        <v>2.9</v>
      </c>
      <c r="O11" s="30">
        <v>3</v>
      </c>
      <c r="P11" s="30">
        <v>2.85</v>
      </c>
      <c r="Q11" s="32"/>
      <c r="R11" s="32">
        <v>8.3000000000000007</v>
      </c>
      <c r="S11" s="32">
        <v>5.53</v>
      </c>
      <c r="T11" s="51">
        <v>7704</v>
      </c>
      <c r="U11" s="53">
        <f t="shared" si="0"/>
        <v>42603.12</v>
      </c>
    </row>
    <row r="12" spans="1:21" ht="100.5" customHeight="1" x14ac:dyDescent="0.25">
      <c r="A12" s="22">
        <v>11</v>
      </c>
      <c r="B12" s="22" t="s">
        <v>1</v>
      </c>
      <c r="C12" s="23" t="s">
        <v>69</v>
      </c>
      <c r="D12" s="25">
        <v>8.9</v>
      </c>
      <c r="E12" s="25">
        <v>7.1</v>
      </c>
      <c r="F12" s="25">
        <v>14.9</v>
      </c>
      <c r="G12" s="25">
        <v>10.15</v>
      </c>
      <c r="H12" s="25">
        <v>18.89</v>
      </c>
      <c r="I12" s="25">
        <v>15.98</v>
      </c>
      <c r="J12" s="25">
        <v>19.5</v>
      </c>
      <c r="K12" s="25">
        <v>12.64</v>
      </c>
      <c r="L12" s="25">
        <v>7.49</v>
      </c>
      <c r="M12" s="25">
        <v>7.48</v>
      </c>
      <c r="N12" s="30">
        <v>6.72</v>
      </c>
      <c r="O12" s="30"/>
      <c r="P12" s="30">
        <v>8.06</v>
      </c>
      <c r="Q12" s="32">
        <v>8.14</v>
      </c>
      <c r="R12" s="32">
        <v>13.13</v>
      </c>
      <c r="S12" s="32">
        <v>11.36</v>
      </c>
      <c r="T12" s="51">
        <v>1928</v>
      </c>
      <c r="U12" s="53">
        <f t="shared" si="0"/>
        <v>21902.079999999998</v>
      </c>
    </row>
    <row r="13" spans="1:21" ht="153.75" customHeight="1" x14ac:dyDescent="0.25">
      <c r="A13" s="22">
        <v>12</v>
      </c>
      <c r="B13" s="22" t="s">
        <v>1</v>
      </c>
      <c r="C13" s="23" t="s">
        <v>106</v>
      </c>
      <c r="D13" s="25">
        <v>0.8</v>
      </c>
      <c r="E13" s="25">
        <v>1.2</v>
      </c>
      <c r="F13" s="25">
        <v>3.5</v>
      </c>
      <c r="G13" s="25">
        <v>0.89</v>
      </c>
      <c r="H13" s="25">
        <v>2.2799999999999998</v>
      </c>
      <c r="I13" s="25">
        <v>4.1500000000000004</v>
      </c>
      <c r="J13" s="25">
        <v>2.58</v>
      </c>
      <c r="K13" s="25">
        <v>1.47</v>
      </c>
      <c r="L13" s="25">
        <v>1</v>
      </c>
      <c r="M13" s="25">
        <v>1.03</v>
      </c>
      <c r="N13" s="30">
        <v>0.89</v>
      </c>
      <c r="O13" s="30"/>
      <c r="P13" s="30">
        <v>1.1100000000000001</v>
      </c>
      <c r="Q13" s="32"/>
      <c r="R13" s="32">
        <v>2.85</v>
      </c>
      <c r="S13" s="32">
        <v>1.83</v>
      </c>
      <c r="T13" s="51">
        <v>2840</v>
      </c>
      <c r="U13" s="53">
        <f t="shared" si="0"/>
        <v>5197.2</v>
      </c>
    </row>
    <row r="14" spans="1:21" ht="143.25" customHeight="1" x14ac:dyDescent="0.25">
      <c r="A14" s="22">
        <v>13</v>
      </c>
      <c r="B14" s="22" t="s">
        <v>5</v>
      </c>
      <c r="C14" s="23" t="s">
        <v>70</v>
      </c>
      <c r="D14" s="25">
        <v>1.98</v>
      </c>
      <c r="E14" s="25">
        <v>1.5</v>
      </c>
      <c r="F14" s="25">
        <v>2.99</v>
      </c>
      <c r="G14" s="25">
        <v>2.29</v>
      </c>
      <c r="H14" s="25">
        <v>1.89</v>
      </c>
      <c r="I14" s="25">
        <v>1.99</v>
      </c>
      <c r="J14" s="25">
        <v>2.4</v>
      </c>
      <c r="K14" s="25">
        <v>1.85</v>
      </c>
      <c r="L14" s="25">
        <v>1.38</v>
      </c>
      <c r="M14" s="25">
        <v>1.46</v>
      </c>
      <c r="N14" s="30">
        <v>1.1000000000000001</v>
      </c>
      <c r="O14" s="30"/>
      <c r="P14" s="30">
        <v>1.08</v>
      </c>
      <c r="Q14" s="32">
        <v>1.95</v>
      </c>
      <c r="R14" s="32">
        <v>2.69</v>
      </c>
      <c r="S14" s="32">
        <v>1.9</v>
      </c>
      <c r="T14" s="51">
        <v>11125</v>
      </c>
      <c r="U14" s="53">
        <f t="shared" si="0"/>
        <v>21137.5</v>
      </c>
    </row>
    <row r="15" spans="1:21" ht="140.25" customHeight="1" x14ac:dyDescent="0.25">
      <c r="A15" s="22">
        <v>14</v>
      </c>
      <c r="B15" s="23" t="s">
        <v>1</v>
      </c>
      <c r="C15" s="23" t="s">
        <v>55</v>
      </c>
      <c r="D15" s="25">
        <v>3.4</v>
      </c>
      <c r="E15" s="25">
        <v>2.9</v>
      </c>
      <c r="F15" s="25">
        <v>9.5</v>
      </c>
      <c r="G15" s="25">
        <v>3.9</v>
      </c>
      <c r="H15" s="25">
        <v>4.6900000000000004</v>
      </c>
      <c r="I15" s="25">
        <v>7.49</v>
      </c>
      <c r="J15" s="25">
        <v>6.9</v>
      </c>
      <c r="K15" s="25">
        <v>5.01</v>
      </c>
      <c r="L15" s="25">
        <v>1.35</v>
      </c>
      <c r="M15" s="25"/>
      <c r="N15" s="30">
        <v>2.06</v>
      </c>
      <c r="O15" s="30">
        <v>2.89</v>
      </c>
      <c r="P15" s="30">
        <v>1.1599999999999999</v>
      </c>
      <c r="Q15" s="32"/>
      <c r="R15" s="32"/>
      <c r="S15" s="32">
        <v>4.2699999999999996</v>
      </c>
      <c r="T15" s="51">
        <v>5100</v>
      </c>
      <c r="U15" s="53">
        <f t="shared" si="0"/>
        <v>21776.999999999996</v>
      </c>
    </row>
    <row r="16" spans="1:21" ht="177.75" customHeight="1" x14ac:dyDescent="0.25">
      <c r="A16" s="22">
        <v>15</v>
      </c>
      <c r="B16" s="22" t="s">
        <v>1</v>
      </c>
      <c r="C16" s="23" t="s">
        <v>71</v>
      </c>
      <c r="D16" s="25">
        <v>1.3</v>
      </c>
      <c r="E16" s="25">
        <v>2.9</v>
      </c>
      <c r="F16" s="25">
        <v>8.5</v>
      </c>
      <c r="G16" s="25">
        <v>1.7</v>
      </c>
      <c r="H16" s="25">
        <v>12.5</v>
      </c>
      <c r="I16" s="25">
        <v>11.99</v>
      </c>
      <c r="J16" s="25">
        <v>9.3000000000000007</v>
      </c>
      <c r="K16" s="25">
        <v>4.37</v>
      </c>
      <c r="L16" s="25">
        <v>1.55</v>
      </c>
      <c r="M16" s="25"/>
      <c r="N16" s="30"/>
      <c r="O16" s="30"/>
      <c r="P16" s="30">
        <v>1.08</v>
      </c>
      <c r="Q16" s="32"/>
      <c r="R16" s="32"/>
      <c r="S16" s="32">
        <v>5.52</v>
      </c>
      <c r="T16" s="51">
        <v>8600</v>
      </c>
      <c r="U16" s="53">
        <f t="shared" si="0"/>
        <v>47471.999999999993</v>
      </c>
    </row>
    <row r="17" spans="1:21" ht="119.25" customHeight="1" x14ac:dyDescent="0.25">
      <c r="A17" s="22">
        <v>16</v>
      </c>
      <c r="B17" s="22" t="s">
        <v>1</v>
      </c>
      <c r="C17" s="23" t="s">
        <v>56</v>
      </c>
      <c r="D17" s="25">
        <v>2.48</v>
      </c>
      <c r="E17" s="25">
        <v>3.5</v>
      </c>
      <c r="F17" s="25">
        <v>4.9000000000000004</v>
      </c>
      <c r="G17" s="25">
        <v>4.25</v>
      </c>
      <c r="H17" s="25">
        <v>4.3899999999999997</v>
      </c>
      <c r="I17" s="25">
        <v>6.99</v>
      </c>
      <c r="J17" s="25">
        <v>8.3000000000000007</v>
      </c>
      <c r="K17" s="25">
        <v>3.06</v>
      </c>
      <c r="L17" s="25">
        <v>4.49</v>
      </c>
      <c r="M17" s="25"/>
      <c r="N17" s="30">
        <v>1.79</v>
      </c>
      <c r="O17" s="30"/>
      <c r="P17" s="30"/>
      <c r="Q17" s="32"/>
      <c r="R17" s="32"/>
      <c r="S17" s="32">
        <v>4.42</v>
      </c>
      <c r="T17" s="51">
        <v>685</v>
      </c>
      <c r="U17" s="53">
        <f t="shared" si="0"/>
        <v>3027.7</v>
      </c>
    </row>
    <row r="18" spans="1:21" ht="181.5" customHeight="1" x14ac:dyDescent="0.25">
      <c r="A18" s="22">
        <v>17</v>
      </c>
      <c r="B18" s="22" t="s">
        <v>1</v>
      </c>
      <c r="C18" s="23" t="s">
        <v>107</v>
      </c>
      <c r="D18" s="25">
        <v>8.4</v>
      </c>
      <c r="E18" s="25">
        <v>10</v>
      </c>
      <c r="F18" s="25">
        <v>11.9</v>
      </c>
      <c r="G18" s="25">
        <v>10.79</v>
      </c>
      <c r="H18" s="25">
        <v>14.99</v>
      </c>
      <c r="I18" s="55">
        <v>21.99</v>
      </c>
      <c r="J18" s="25"/>
      <c r="K18" s="25">
        <v>8.9499999999999993</v>
      </c>
      <c r="L18" s="25">
        <v>4.5</v>
      </c>
      <c r="M18" s="25">
        <v>5.0199999999999996</v>
      </c>
      <c r="N18" s="30"/>
      <c r="O18" s="30"/>
      <c r="P18" s="30"/>
      <c r="Q18" s="32">
        <v>3.96</v>
      </c>
      <c r="R18" s="32">
        <v>10.73</v>
      </c>
      <c r="S18" s="32">
        <v>8.92</v>
      </c>
      <c r="T18" s="51">
        <v>1306</v>
      </c>
      <c r="U18" s="53">
        <f t="shared" si="0"/>
        <v>11649.52</v>
      </c>
    </row>
    <row r="19" spans="1:21" ht="128.25" customHeight="1" x14ac:dyDescent="0.25">
      <c r="A19" s="22">
        <v>18</v>
      </c>
      <c r="B19" s="22" t="s">
        <v>1</v>
      </c>
      <c r="C19" s="23" t="s">
        <v>72</v>
      </c>
      <c r="D19" s="25">
        <v>3.8</v>
      </c>
      <c r="E19" s="25">
        <v>4.5</v>
      </c>
      <c r="F19" s="25">
        <v>7.9</v>
      </c>
      <c r="G19" s="25">
        <v>3.69</v>
      </c>
      <c r="H19" s="25">
        <v>11.49</v>
      </c>
      <c r="I19" s="25">
        <v>5.49</v>
      </c>
      <c r="J19" s="25">
        <v>8.9</v>
      </c>
      <c r="K19" s="25">
        <v>5.84</v>
      </c>
      <c r="L19" s="25">
        <v>1.2</v>
      </c>
      <c r="M19" s="25"/>
      <c r="N19" s="30">
        <v>1.84</v>
      </c>
      <c r="O19" s="30"/>
      <c r="P19" s="30"/>
      <c r="Q19" s="32"/>
      <c r="R19" s="32"/>
      <c r="S19" s="32">
        <v>5.47</v>
      </c>
      <c r="T19" s="51">
        <v>3156</v>
      </c>
      <c r="U19" s="53">
        <f t="shared" si="0"/>
        <v>17263.32</v>
      </c>
    </row>
    <row r="20" spans="1:21" ht="105.75" customHeight="1" x14ac:dyDescent="0.25">
      <c r="A20" s="22">
        <v>19</v>
      </c>
      <c r="B20" s="22" t="s">
        <v>1</v>
      </c>
      <c r="C20" s="23" t="s">
        <v>58</v>
      </c>
      <c r="D20" s="25">
        <v>0.99</v>
      </c>
      <c r="E20" s="25">
        <v>3</v>
      </c>
      <c r="F20" s="25">
        <v>3.9</v>
      </c>
      <c r="G20" s="25">
        <v>1.2</v>
      </c>
      <c r="H20" s="25">
        <v>1.89</v>
      </c>
      <c r="I20" s="25">
        <v>2.19</v>
      </c>
      <c r="J20" s="25"/>
      <c r="K20" s="25">
        <v>2.4700000000000002</v>
      </c>
      <c r="L20" s="25">
        <v>2.34</v>
      </c>
      <c r="M20" s="25">
        <v>1.75</v>
      </c>
      <c r="N20" s="30">
        <v>1.3</v>
      </c>
      <c r="O20" s="30"/>
      <c r="P20" s="30">
        <v>1.1499999999999999</v>
      </c>
      <c r="Q20" s="32">
        <v>1.48</v>
      </c>
      <c r="R20" s="32">
        <v>3.86</v>
      </c>
      <c r="S20" s="32">
        <v>2.12</v>
      </c>
      <c r="T20" s="51">
        <v>8762</v>
      </c>
      <c r="U20" s="53">
        <f t="shared" si="0"/>
        <v>18575.440000000002</v>
      </c>
    </row>
    <row r="21" spans="1:21" ht="121.5" customHeight="1" x14ac:dyDescent="0.25">
      <c r="A21" s="22">
        <v>20</v>
      </c>
      <c r="B21" s="22" t="s">
        <v>1</v>
      </c>
      <c r="C21" s="23" t="s">
        <v>59</v>
      </c>
      <c r="D21" s="25">
        <v>0.6</v>
      </c>
      <c r="E21" s="25">
        <v>1</v>
      </c>
      <c r="F21" s="25">
        <v>1.9</v>
      </c>
      <c r="G21" s="25">
        <v>0.79</v>
      </c>
      <c r="H21" s="25">
        <v>3.49</v>
      </c>
      <c r="I21" s="25">
        <v>3.29</v>
      </c>
      <c r="J21" s="25">
        <v>1.62</v>
      </c>
      <c r="K21" s="25">
        <v>2.2400000000000002</v>
      </c>
      <c r="L21" s="25">
        <v>0.68</v>
      </c>
      <c r="M21" s="25"/>
      <c r="N21" s="30">
        <v>0.5</v>
      </c>
      <c r="O21" s="30"/>
      <c r="P21" s="30">
        <v>0.45</v>
      </c>
      <c r="Q21" s="32">
        <v>0.49</v>
      </c>
      <c r="R21" s="32"/>
      <c r="S21" s="32">
        <v>1.42</v>
      </c>
      <c r="T21" s="51">
        <v>7342</v>
      </c>
      <c r="U21" s="53">
        <f t="shared" si="0"/>
        <v>10425.64</v>
      </c>
    </row>
    <row r="22" spans="1:21" ht="107.25" customHeight="1" x14ac:dyDescent="0.25">
      <c r="A22" s="22">
        <v>21</v>
      </c>
      <c r="B22" s="22" t="s">
        <v>8</v>
      </c>
      <c r="C22" s="23" t="s">
        <v>57</v>
      </c>
      <c r="D22" s="25">
        <v>6.8</v>
      </c>
      <c r="E22" s="25">
        <v>10</v>
      </c>
      <c r="F22" s="25">
        <v>12.5</v>
      </c>
      <c r="G22" s="25">
        <v>8.15</v>
      </c>
      <c r="H22" s="25"/>
      <c r="I22" s="25">
        <v>10.79</v>
      </c>
      <c r="J22" s="25">
        <v>8.9</v>
      </c>
      <c r="K22" s="25"/>
      <c r="L22" s="25">
        <v>5.94</v>
      </c>
      <c r="M22" s="25"/>
      <c r="N22" s="30"/>
      <c r="O22" s="30"/>
      <c r="P22" s="30">
        <v>7</v>
      </c>
      <c r="Q22" s="32"/>
      <c r="R22" s="32"/>
      <c r="S22" s="32">
        <v>8.76</v>
      </c>
      <c r="T22" s="51">
        <v>3350</v>
      </c>
      <c r="U22" s="53">
        <f t="shared" si="0"/>
        <v>29346</v>
      </c>
    </row>
    <row r="23" spans="1:21" ht="111.75" customHeight="1" x14ac:dyDescent="0.25">
      <c r="A23" s="22">
        <v>22</v>
      </c>
      <c r="B23" s="22" t="s">
        <v>1</v>
      </c>
      <c r="C23" s="24" t="s">
        <v>73</v>
      </c>
      <c r="D23" s="25">
        <v>1.56</v>
      </c>
      <c r="E23" s="25">
        <v>4</v>
      </c>
      <c r="F23" s="25">
        <v>7.5</v>
      </c>
      <c r="G23" s="25">
        <v>1.9</v>
      </c>
      <c r="H23" s="25">
        <v>4</v>
      </c>
      <c r="I23" s="25">
        <v>3.59</v>
      </c>
      <c r="J23" s="25">
        <v>8.5</v>
      </c>
      <c r="K23" s="25">
        <v>1.94</v>
      </c>
      <c r="L23" s="25">
        <v>1.62</v>
      </c>
      <c r="M23" s="25"/>
      <c r="N23" s="30">
        <v>3.28</v>
      </c>
      <c r="O23" s="30">
        <v>1.55</v>
      </c>
      <c r="P23" s="30">
        <v>1.36</v>
      </c>
      <c r="Q23" s="32">
        <v>1.5</v>
      </c>
      <c r="R23" s="32">
        <v>5.36</v>
      </c>
      <c r="S23" s="32">
        <v>3.4</v>
      </c>
      <c r="T23" s="51">
        <v>3708</v>
      </c>
      <c r="U23" s="53">
        <f t="shared" si="0"/>
        <v>12607.199999999999</v>
      </c>
    </row>
    <row r="24" spans="1:21" ht="140.25" customHeight="1" x14ac:dyDescent="0.25">
      <c r="A24" s="22">
        <v>23</v>
      </c>
      <c r="B24" s="22" t="s">
        <v>1</v>
      </c>
      <c r="C24" s="23" t="s">
        <v>108</v>
      </c>
      <c r="D24" s="25">
        <v>0.7</v>
      </c>
      <c r="E24" s="25">
        <v>1.1000000000000001</v>
      </c>
      <c r="F24" s="55">
        <v>59.9</v>
      </c>
      <c r="G24" s="25">
        <v>0.85</v>
      </c>
      <c r="H24" s="25">
        <v>1.25</v>
      </c>
      <c r="I24" s="25"/>
      <c r="J24" s="25">
        <v>1.4</v>
      </c>
      <c r="K24" s="25"/>
      <c r="L24" s="25">
        <v>0.7</v>
      </c>
      <c r="M24" s="25"/>
      <c r="N24" s="30"/>
      <c r="O24" s="30"/>
      <c r="P24" s="30"/>
      <c r="Q24" s="32"/>
      <c r="R24" s="32"/>
      <c r="S24" s="32">
        <v>1</v>
      </c>
      <c r="T24" s="51">
        <v>2000</v>
      </c>
      <c r="U24" s="53">
        <f t="shared" si="0"/>
        <v>2000</v>
      </c>
    </row>
    <row r="25" spans="1:21" ht="138.75" customHeight="1" x14ac:dyDescent="0.25">
      <c r="A25" s="22">
        <v>24</v>
      </c>
      <c r="B25" s="22" t="s">
        <v>1</v>
      </c>
      <c r="C25" s="23" t="s">
        <v>109</v>
      </c>
      <c r="D25" s="25">
        <v>0.6</v>
      </c>
      <c r="E25" s="25">
        <v>1.1000000000000001</v>
      </c>
      <c r="F25" s="55">
        <v>59.9</v>
      </c>
      <c r="G25" s="25">
        <v>0.99</v>
      </c>
      <c r="H25" s="25">
        <v>1.21</v>
      </c>
      <c r="I25" s="25"/>
      <c r="J25" s="25">
        <v>1.1399999999999999</v>
      </c>
      <c r="K25" s="25"/>
      <c r="L25" s="25">
        <v>0.57999999999999996</v>
      </c>
      <c r="M25" s="25"/>
      <c r="N25" s="30"/>
      <c r="O25" s="30"/>
      <c r="P25" s="30"/>
      <c r="Q25" s="32"/>
      <c r="R25" s="32"/>
      <c r="S25" s="32">
        <v>0.94</v>
      </c>
      <c r="T25" s="51">
        <v>2000</v>
      </c>
      <c r="U25" s="53">
        <f t="shared" si="0"/>
        <v>1880</v>
      </c>
    </row>
    <row r="26" spans="1:21" ht="93.75" customHeight="1" x14ac:dyDescent="0.25">
      <c r="A26" s="22">
        <v>25</v>
      </c>
      <c r="B26" s="22" t="s">
        <v>1</v>
      </c>
      <c r="C26" s="23" t="s">
        <v>61</v>
      </c>
      <c r="D26" s="25">
        <v>2.99</v>
      </c>
      <c r="E26" s="25">
        <v>3.5</v>
      </c>
      <c r="F26" s="52">
        <v>8.9</v>
      </c>
      <c r="G26" s="25">
        <v>3.2</v>
      </c>
      <c r="H26" s="25"/>
      <c r="I26" s="25">
        <v>5.49</v>
      </c>
      <c r="J26" s="25"/>
      <c r="K26" s="25">
        <v>4.91</v>
      </c>
      <c r="L26" s="25">
        <v>2.39</v>
      </c>
      <c r="M26" s="25">
        <v>2.4900000000000002</v>
      </c>
      <c r="N26" s="30">
        <v>3.92</v>
      </c>
      <c r="O26" s="30">
        <v>3.4</v>
      </c>
      <c r="P26" s="30">
        <v>2.84</v>
      </c>
      <c r="Q26" s="32"/>
      <c r="R26" s="32"/>
      <c r="S26" s="32">
        <v>4</v>
      </c>
      <c r="T26" s="51">
        <v>2604</v>
      </c>
      <c r="U26" s="53">
        <f t="shared" si="0"/>
        <v>10416</v>
      </c>
    </row>
    <row r="27" spans="1:21" ht="102.75" customHeight="1" x14ac:dyDescent="0.25">
      <c r="A27" s="22">
        <v>26</v>
      </c>
      <c r="B27" s="22" t="s">
        <v>1</v>
      </c>
      <c r="C27" s="23" t="s">
        <v>60</v>
      </c>
      <c r="D27" s="25">
        <v>1.8</v>
      </c>
      <c r="E27" s="25">
        <v>2</v>
      </c>
      <c r="F27" s="25">
        <v>2.9</v>
      </c>
      <c r="G27" s="25">
        <v>2.15</v>
      </c>
      <c r="H27" s="25">
        <v>3.29</v>
      </c>
      <c r="I27" s="25">
        <v>2.48</v>
      </c>
      <c r="J27" s="25">
        <v>2.1</v>
      </c>
      <c r="K27" s="25">
        <v>1.57</v>
      </c>
      <c r="L27" s="25">
        <v>1.18</v>
      </c>
      <c r="M27" s="25">
        <v>0.99</v>
      </c>
      <c r="N27" s="30"/>
      <c r="O27" s="30">
        <v>1.25</v>
      </c>
      <c r="P27" s="30">
        <v>0.7</v>
      </c>
      <c r="Q27" s="32"/>
      <c r="R27" s="32">
        <v>3.92</v>
      </c>
      <c r="S27" s="32">
        <v>2.02</v>
      </c>
      <c r="T27" s="51">
        <v>5630</v>
      </c>
      <c r="U27" s="53">
        <f t="shared" si="0"/>
        <v>11372.6</v>
      </c>
    </row>
    <row r="28" spans="1:21" ht="170.25" customHeight="1" x14ac:dyDescent="0.25">
      <c r="A28" s="22">
        <v>27</v>
      </c>
      <c r="B28" s="22" t="s">
        <v>9</v>
      </c>
      <c r="C28" s="23" t="s">
        <v>74</v>
      </c>
      <c r="D28" s="25">
        <v>16.899999999999999</v>
      </c>
      <c r="E28" s="25">
        <v>20</v>
      </c>
      <c r="F28" s="25">
        <v>24.9</v>
      </c>
      <c r="G28" s="25">
        <v>17.89</v>
      </c>
      <c r="H28" s="25"/>
      <c r="I28" s="25"/>
      <c r="J28" s="25">
        <v>29.3</v>
      </c>
      <c r="K28" s="25"/>
      <c r="L28" s="25">
        <v>17.989999999999998</v>
      </c>
      <c r="M28" s="25"/>
      <c r="N28" s="30"/>
      <c r="O28" s="30"/>
      <c r="P28" s="30"/>
      <c r="Q28" s="32">
        <v>13.84</v>
      </c>
      <c r="R28" s="32"/>
      <c r="S28" s="32">
        <v>20.12</v>
      </c>
      <c r="T28" s="51">
        <v>595</v>
      </c>
      <c r="U28" s="53">
        <f t="shared" si="0"/>
        <v>11971.400000000001</v>
      </c>
    </row>
    <row r="29" spans="1:21" ht="115.5" customHeight="1" x14ac:dyDescent="0.25">
      <c r="A29" s="22">
        <v>28</v>
      </c>
      <c r="B29" s="22" t="s">
        <v>1</v>
      </c>
      <c r="C29" s="23" t="s">
        <v>75</v>
      </c>
      <c r="D29" s="25">
        <v>8.89</v>
      </c>
      <c r="E29" s="25">
        <v>10</v>
      </c>
      <c r="F29" s="25">
        <v>15.9</v>
      </c>
      <c r="G29" s="25">
        <v>10.5</v>
      </c>
      <c r="H29" s="25">
        <v>15.09</v>
      </c>
      <c r="I29" s="25">
        <v>17.98</v>
      </c>
      <c r="J29" s="25">
        <v>18.5</v>
      </c>
      <c r="K29" s="25">
        <v>11.47</v>
      </c>
      <c r="L29" s="25">
        <v>8.82</v>
      </c>
      <c r="M29" s="25"/>
      <c r="N29" s="30">
        <v>6.6</v>
      </c>
      <c r="O29" s="30"/>
      <c r="P29" s="30">
        <v>6.97</v>
      </c>
      <c r="Q29" s="32">
        <v>7.9</v>
      </c>
      <c r="R29" s="32">
        <v>13.72</v>
      </c>
      <c r="S29" s="32">
        <v>11.72</v>
      </c>
      <c r="T29" s="51">
        <v>916</v>
      </c>
      <c r="U29" s="53">
        <f t="shared" si="0"/>
        <v>10735.52</v>
      </c>
    </row>
    <row r="30" spans="1:21" ht="133.5" customHeight="1" x14ac:dyDescent="0.25">
      <c r="A30" s="22">
        <v>29</v>
      </c>
      <c r="B30" s="22" t="s">
        <v>1</v>
      </c>
      <c r="C30" s="23" t="s">
        <v>76</v>
      </c>
      <c r="D30" s="25">
        <v>6.5</v>
      </c>
      <c r="E30" s="25">
        <v>4.5</v>
      </c>
      <c r="F30" s="25">
        <v>12.9</v>
      </c>
      <c r="G30" s="25">
        <v>6</v>
      </c>
      <c r="H30" s="25">
        <v>13.9</v>
      </c>
      <c r="I30" s="25">
        <v>14.49</v>
      </c>
      <c r="J30" s="25">
        <v>13.9</v>
      </c>
      <c r="K30" s="25">
        <v>6.34</v>
      </c>
      <c r="L30" s="25">
        <v>5.9</v>
      </c>
      <c r="M30" s="25"/>
      <c r="N30" s="30"/>
      <c r="O30" s="30"/>
      <c r="P30" s="30"/>
      <c r="Q30" s="32"/>
      <c r="R30" s="32"/>
      <c r="S30" s="32">
        <v>9.3800000000000008</v>
      </c>
      <c r="T30" s="51">
        <v>3050</v>
      </c>
      <c r="U30" s="53">
        <f t="shared" si="0"/>
        <v>28609.000000000004</v>
      </c>
    </row>
    <row r="31" spans="1:21" ht="141.75" customHeight="1" x14ac:dyDescent="0.25">
      <c r="A31" s="22">
        <v>30</v>
      </c>
      <c r="B31" s="22" t="s">
        <v>5</v>
      </c>
      <c r="C31" s="23" t="s">
        <v>77</v>
      </c>
      <c r="D31" s="25">
        <v>2.79</v>
      </c>
      <c r="E31" s="25">
        <v>3.5</v>
      </c>
      <c r="F31" s="25">
        <v>4.59</v>
      </c>
      <c r="G31" s="25">
        <v>2.99</v>
      </c>
      <c r="H31" s="25">
        <v>4.99</v>
      </c>
      <c r="I31" s="25">
        <v>4.75</v>
      </c>
      <c r="J31" s="25">
        <v>5.8</v>
      </c>
      <c r="K31" s="25">
        <v>4.49</v>
      </c>
      <c r="L31" s="25">
        <v>6.99</v>
      </c>
      <c r="M31" s="25"/>
      <c r="N31" s="30">
        <v>2.0299999999999998</v>
      </c>
      <c r="O31" s="30"/>
      <c r="P31" s="30">
        <v>2.7</v>
      </c>
      <c r="Q31" s="32">
        <v>2.04</v>
      </c>
      <c r="R31" s="32"/>
      <c r="S31" s="32">
        <v>3.97</v>
      </c>
      <c r="T31" s="51">
        <v>3812</v>
      </c>
      <c r="U31" s="53">
        <f t="shared" si="0"/>
        <v>15133.640000000001</v>
      </c>
    </row>
    <row r="32" spans="1:21" ht="95.25" customHeight="1" x14ac:dyDescent="0.25">
      <c r="A32" s="22">
        <v>31</v>
      </c>
      <c r="B32" s="22" t="s">
        <v>1</v>
      </c>
      <c r="C32" s="23" t="s">
        <v>40</v>
      </c>
      <c r="D32" s="25">
        <v>9.9</v>
      </c>
      <c r="E32" s="25">
        <v>5</v>
      </c>
      <c r="F32" s="25">
        <v>14.9</v>
      </c>
      <c r="G32" s="25">
        <v>12.25</v>
      </c>
      <c r="H32" s="25">
        <v>13.99</v>
      </c>
      <c r="I32" s="25">
        <v>16.39</v>
      </c>
      <c r="J32" s="55">
        <v>22.7</v>
      </c>
      <c r="K32" s="25">
        <v>10.52</v>
      </c>
      <c r="L32" s="25"/>
      <c r="M32" s="25"/>
      <c r="N32" s="30"/>
      <c r="O32" s="30"/>
      <c r="P32" s="30"/>
      <c r="Q32" s="32"/>
      <c r="R32" s="32"/>
      <c r="S32" s="32">
        <v>11.85</v>
      </c>
      <c r="T32" s="51">
        <v>620</v>
      </c>
      <c r="U32" s="53">
        <f t="shared" si="0"/>
        <v>7347</v>
      </c>
    </row>
    <row r="33" spans="1:21" ht="94.5" customHeight="1" x14ac:dyDescent="0.25">
      <c r="A33" s="22">
        <v>32</v>
      </c>
      <c r="B33" s="22" t="s">
        <v>1</v>
      </c>
      <c r="C33" s="23" t="s">
        <v>41</v>
      </c>
      <c r="D33" s="25">
        <v>2.8</v>
      </c>
      <c r="E33" s="25">
        <v>2.2000000000000002</v>
      </c>
      <c r="F33" s="25">
        <v>5.99</v>
      </c>
      <c r="G33" s="25">
        <v>3.78</v>
      </c>
      <c r="H33" s="25">
        <v>3.07</v>
      </c>
      <c r="I33" s="25">
        <v>5.49</v>
      </c>
      <c r="J33" s="25">
        <v>5.0999999999999996</v>
      </c>
      <c r="K33" s="25">
        <v>3.7</v>
      </c>
      <c r="L33" s="25">
        <v>2.1800000000000002</v>
      </c>
      <c r="M33" s="25"/>
      <c r="N33" s="30">
        <v>1.81</v>
      </c>
      <c r="O33" s="30"/>
      <c r="P33" s="30">
        <v>1.83</v>
      </c>
      <c r="Q33" s="32">
        <v>2.09</v>
      </c>
      <c r="R33" s="32">
        <v>6.61</v>
      </c>
      <c r="S33" s="32">
        <v>3.59</v>
      </c>
      <c r="T33" s="51">
        <v>5962</v>
      </c>
      <c r="U33" s="53">
        <f t="shared" si="0"/>
        <v>21403.579999999998</v>
      </c>
    </row>
    <row r="34" spans="1:21" ht="107.25" customHeight="1" x14ac:dyDescent="0.25">
      <c r="A34" s="22">
        <v>33</v>
      </c>
      <c r="B34" s="22" t="s">
        <v>1</v>
      </c>
      <c r="C34" s="23" t="s">
        <v>78</v>
      </c>
      <c r="D34" s="25">
        <v>3.1</v>
      </c>
      <c r="E34" s="25">
        <v>3</v>
      </c>
      <c r="F34" s="25">
        <v>6.5</v>
      </c>
      <c r="G34" s="25">
        <v>4.05</v>
      </c>
      <c r="H34" s="25">
        <v>4.79</v>
      </c>
      <c r="I34" s="25">
        <v>5.79</v>
      </c>
      <c r="J34" s="55">
        <v>12.1</v>
      </c>
      <c r="K34" s="25">
        <v>5.26</v>
      </c>
      <c r="L34" s="25">
        <v>2.59</v>
      </c>
      <c r="M34" s="25">
        <v>2.9</v>
      </c>
      <c r="N34" s="30"/>
      <c r="O34" s="30">
        <v>1.75</v>
      </c>
      <c r="P34" s="30"/>
      <c r="Q34" s="32">
        <v>2.2999999999999998</v>
      </c>
      <c r="R34" s="32">
        <v>8.02</v>
      </c>
      <c r="S34" s="32">
        <v>4.17</v>
      </c>
      <c r="T34" s="51">
        <v>1054</v>
      </c>
      <c r="U34" s="53">
        <f t="shared" ref="U34:U64" si="1">S34*T34</f>
        <v>4395.18</v>
      </c>
    </row>
    <row r="35" spans="1:21" ht="144.75" customHeight="1" x14ac:dyDescent="0.25">
      <c r="A35" s="22">
        <v>34</v>
      </c>
      <c r="B35" s="22" t="s">
        <v>5</v>
      </c>
      <c r="C35" s="23" t="s">
        <v>110</v>
      </c>
      <c r="D35" s="25">
        <v>7.9</v>
      </c>
      <c r="E35" s="25">
        <v>6</v>
      </c>
      <c r="F35" s="25">
        <v>9.9</v>
      </c>
      <c r="G35" s="25">
        <v>8.35</v>
      </c>
      <c r="H35" s="25">
        <v>17.89</v>
      </c>
      <c r="I35" s="25">
        <v>17.98</v>
      </c>
      <c r="J35" s="25"/>
      <c r="K35" s="25">
        <v>13.01</v>
      </c>
      <c r="L35" s="25"/>
      <c r="M35" s="25"/>
      <c r="N35" s="30"/>
      <c r="O35" s="30"/>
      <c r="P35" s="30"/>
      <c r="Q35" s="32"/>
      <c r="R35" s="32"/>
      <c r="S35" s="32">
        <v>11.58</v>
      </c>
      <c r="T35" s="51">
        <v>3655</v>
      </c>
      <c r="U35" s="53">
        <f t="shared" si="1"/>
        <v>42324.9</v>
      </c>
    </row>
    <row r="36" spans="1:21" ht="114.75" customHeight="1" x14ac:dyDescent="0.25">
      <c r="A36" s="22">
        <v>35</v>
      </c>
      <c r="B36" s="22" t="s">
        <v>1</v>
      </c>
      <c r="C36" s="23" t="s">
        <v>111</v>
      </c>
      <c r="D36" s="25">
        <v>140</v>
      </c>
      <c r="E36" s="25">
        <v>150</v>
      </c>
      <c r="F36" s="25">
        <v>110</v>
      </c>
      <c r="G36" s="25">
        <v>142.5</v>
      </c>
      <c r="H36" s="25"/>
      <c r="I36" s="25"/>
      <c r="J36" s="25"/>
      <c r="K36" s="25"/>
      <c r="L36" s="25">
        <v>54</v>
      </c>
      <c r="M36" s="25"/>
      <c r="N36" s="30">
        <v>61.6</v>
      </c>
      <c r="O36" s="30"/>
      <c r="P36" s="30"/>
      <c r="Q36" s="32"/>
      <c r="R36" s="32"/>
      <c r="S36" s="32">
        <v>109.68</v>
      </c>
      <c r="T36" s="51">
        <v>210</v>
      </c>
      <c r="U36" s="53">
        <f t="shared" si="1"/>
        <v>23032.800000000003</v>
      </c>
    </row>
    <row r="37" spans="1:21" ht="130.5" customHeight="1" x14ac:dyDescent="0.25">
      <c r="A37" s="22">
        <v>36</v>
      </c>
      <c r="B37" s="22" t="s">
        <v>1</v>
      </c>
      <c r="C37" s="23" t="s">
        <v>112</v>
      </c>
      <c r="D37" s="25">
        <v>39.9</v>
      </c>
      <c r="E37" s="25">
        <v>49</v>
      </c>
      <c r="F37" s="25">
        <v>59.9</v>
      </c>
      <c r="G37" s="25">
        <v>44.7</v>
      </c>
      <c r="H37" s="25"/>
      <c r="I37" s="25"/>
      <c r="J37" s="25"/>
      <c r="K37" s="25">
        <v>43.8</v>
      </c>
      <c r="L37" s="25">
        <v>50</v>
      </c>
      <c r="M37" s="25"/>
      <c r="N37" s="30"/>
      <c r="O37" s="30">
        <v>30</v>
      </c>
      <c r="P37" s="30"/>
      <c r="Q37" s="32"/>
      <c r="R37" s="32"/>
      <c r="S37" s="32">
        <v>45.33</v>
      </c>
      <c r="T37" s="51">
        <v>952</v>
      </c>
      <c r="U37" s="53">
        <f t="shared" si="1"/>
        <v>43154.159999999996</v>
      </c>
    </row>
    <row r="38" spans="1:21" ht="120.75" customHeight="1" x14ac:dyDescent="0.25">
      <c r="A38" s="22">
        <v>37</v>
      </c>
      <c r="B38" s="22" t="s">
        <v>1</v>
      </c>
      <c r="C38" s="23" t="s">
        <v>113</v>
      </c>
      <c r="D38" s="25">
        <v>90</v>
      </c>
      <c r="E38" s="25">
        <v>99</v>
      </c>
      <c r="F38" s="25">
        <v>79.900000000000006</v>
      </c>
      <c r="G38" s="25">
        <v>95</v>
      </c>
      <c r="H38" s="25"/>
      <c r="I38" s="25"/>
      <c r="J38" s="25"/>
      <c r="K38" s="25">
        <v>56.73</v>
      </c>
      <c r="L38" s="25">
        <v>45</v>
      </c>
      <c r="M38" s="25"/>
      <c r="N38" s="30">
        <v>60.35</v>
      </c>
      <c r="O38" s="30"/>
      <c r="P38" s="30"/>
      <c r="Q38" s="32"/>
      <c r="R38" s="32"/>
      <c r="S38" s="32">
        <v>75.14</v>
      </c>
      <c r="T38" s="51">
        <v>220</v>
      </c>
      <c r="U38" s="53">
        <f t="shared" si="1"/>
        <v>16530.8</v>
      </c>
    </row>
    <row r="39" spans="1:21" ht="112.5" customHeight="1" x14ac:dyDescent="0.25">
      <c r="A39" s="22">
        <v>38</v>
      </c>
      <c r="B39" s="22" t="s">
        <v>10</v>
      </c>
      <c r="C39" s="23" t="s">
        <v>62</v>
      </c>
      <c r="D39" s="25">
        <v>3.5</v>
      </c>
      <c r="E39" s="25">
        <v>3</v>
      </c>
      <c r="F39" s="25">
        <v>9.9</v>
      </c>
      <c r="G39" s="25">
        <v>3.89</v>
      </c>
      <c r="H39" s="25">
        <v>8.99</v>
      </c>
      <c r="I39" s="25"/>
      <c r="J39" s="25">
        <v>12.08</v>
      </c>
      <c r="K39" s="25"/>
      <c r="L39" s="25">
        <v>3.66</v>
      </c>
      <c r="M39" s="25"/>
      <c r="N39" s="30">
        <v>1.96</v>
      </c>
      <c r="O39" s="30"/>
      <c r="P39" s="30">
        <v>1.94</v>
      </c>
      <c r="Q39" s="32"/>
      <c r="R39" s="32">
        <v>6.95</v>
      </c>
      <c r="S39" s="32">
        <v>5.59</v>
      </c>
      <c r="T39" s="51">
        <v>850</v>
      </c>
      <c r="U39" s="53">
        <f t="shared" si="1"/>
        <v>4751.5</v>
      </c>
    </row>
    <row r="40" spans="1:21" ht="113.25" customHeight="1" x14ac:dyDescent="0.25">
      <c r="A40" s="22">
        <v>39</v>
      </c>
      <c r="B40" s="22" t="s">
        <v>10</v>
      </c>
      <c r="C40" s="23" t="s">
        <v>63</v>
      </c>
      <c r="D40" s="25">
        <v>3.5</v>
      </c>
      <c r="E40" s="25">
        <v>3</v>
      </c>
      <c r="F40" s="25">
        <v>9.9</v>
      </c>
      <c r="G40" s="25">
        <v>3.89</v>
      </c>
      <c r="H40" s="25">
        <v>8.99</v>
      </c>
      <c r="I40" s="25"/>
      <c r="J40" s="55">
        <v>14.56</v>
      </c>
      <c r="K40" s="25"/>
      <c r="L40" s="25">
        <v>4.97</v>
      </c>
      <c r="M40" s="25"/>
      <c r="N40" s="30">
        <v>1.96</v>
      </c>
      <c r="O40" s="30"/>
      <c r="P40" s="30">
        <v>1.86</v>
      </c>
      <c r="Q40" s="32"/>
      <c r="R40" s="32">
        <v>7.38</v>
      </c>
      <c r="S40" s="32">
        <v>5.05</v>
      </c>
      <c r="T40" s="51">
        <v>1050</v>
      </c>
      <c r="U40" s="53">
        <f t="shared" si="1"/>
        <v>5302.5</v>
      </c>
    </row>
    <row r="41" spans="1:21" ht="117" customHeight="1" x14ac:dyDescent="0.25">
      <c r="A41" s="22">
        <v>40</v>
      </c>
      <c r="B41" s="22" t="s">
        <v>10</v>
      </c>
      <c r="C41" s="23" t="s">
        <v>64</v>
      </c>
      <c r="D41" s="25">
        <v>3.5</v>
      </c>
      <c r="E41" s="25">
        <v>3</v>
      </c>
      <c r="F41" s="25">
        <v>9.9</v>
      </c>
      <c r="G41" s="25">
        <v>3.89</v>
      </c>
      <c r="H41" s="25">
        <v>8.99</v>
      </c>
      <c r="I41" s="25"/>
      <c r="J41" s="25">
        <v>12.08</v>
      </c>
      <c r="K41" s="25"/>
      <c r="L41" s="25">
        <v>5.23</v>
      </c>
      <c r="M41" s="25"/>
      <c r="N41" s="30">
        <v>1.96</v>
      </c>
      <c r="O41" s="30"/>
      <c r="P41" s="30">
        <v>1.98</v>
      </c>
      <c r="Q41" s="32"/>
      <c r="R41" s="32">
        <v>8</v>
      </c>
      <c r="S41" s="32">
        <v>5.85</v>
      </c>
      <c r="T41" s="51">
        <v>1224</v>
      </c>
      <c r="U41" s="53">
        <f t="shared" si="1"/>
        <v>7160.4</v>
      </c>
    </row>
    <row r="42" spans="1:21" ht="119.25" customHeight="1" x14ac:dyDescent="0.25">
      <c r="A42" s="22">
        <v>41</v>
      </c>
      <c r="B42" s="22" t="s">
        <v>1</v>
      </c>
      <c r="C42" s="23" t="s">
        <v>65</v>
      </c>
      <c r="D42" s="25">
        <v>19.899999999999999</v>
      </c>
      <c r="E42" s="55">
        <v>4</v>
      </c>
      <c r="F42" s="55">
        <v>49.9</v>
      </c>
      <c r="G42" s="25">
        <v>21.65</v>
      </c>
      <c r="H42" s="25"/>
      <c r="I42" s="25"/>
      <c r="J42" s="25"/>
      <c r="K42" s="25"/>
      <c r="L42" s="25">
        <v>12.19</v>
      </c>
      <c r="M42" s="25"/>
      <c r="N42" s="30"/>
      <c r="O42" s="30"/>
      <c r="P42" s="30"/>
      <c r="Q42" s="32"/>
      <c r="R42" s="32"/>
      <c r="S42" s="32">
        <v>17.91</v>
      </c>
      <c r="T42" s="51">
        <v>200</v>
      </c>
      <c r="U42" s="53">
        <f t="shared" si="1"/>
        <v>3582</v>
      </c>
    </row>
    <row r="43" spans="1:21" ht="138.75" customHeight="1" x14ac:dyDescent="0.25">
      <c r="A43" s="22">
        <v>42</v>
      </c>
      <c r="B43" s="22" t="s">
        <v>1</v>
      </c>
      <c r="C43" s="23" t="s">
        <v>66</v>
      </c>
      <c r="D43" s="25">
        <v>49</v>
      </c>
      <c r="E43" s="25">
        <v>85</v>
      </c>
      <c r="F43" s="25">
        <v>99.9</v>
      </c>
      <c r="G43" s="25">
        <v>54.5</v>
      </c>
      <c r="H43" s="55">
        <v>169.9</v>
      </c>
      <c r="I43" s="25"/>
      <c r="J43" s="25"/>
      <c r="K43" s="25">
        <v>103.82</v>
      </c>
      <c r="L43" s="25">
        <v>89</v>
      </c>
      <c r="M43" s="25"/>
      <c r="N43" s="30"/>
      <c r="O43" s="30"/>
      <c r="P43" s="30">
        <v>72.39</v>
      </c>
      <c r="Q43" s="32">
        <v>52.82</v>
      </c>
      <c r="R43" s="32"/>
      <c r="S43" s="32">
        <v>75.8</v>
      </c>
      <c r="T43" s="51">
        <v>139</v>
      </c>
      <c r="U43" s="53">
        <f t="shared" si="1"/>
        <v>10536.199999999999</v>
      </c>
    </row>
    <row r="44" spans="1:21" ht="166.5" customHeight="1" x14ac:dyDescent="0.25">
      <c r="A44" s="22">
        <v>43</v>
      </c>
      <c r="B44" s="22" t="s">
        <v>1</v>
      </c>
      <c r="C44" s="23" t="s">
        <v>23</v>
      </c>
      <c r="D44" s="25">
        <v>69</v>
      </c>
      <c r="E44" s="25">
        <v>90</v>
      </c>
      <c r="F44" s="55">
        <v>189</v>
      </c>
      <c r="G44" s="25">
        <v>72.5</v>
      </c>
      <c r="H44" s="25">
        <v>139.9</v>
      </c>
      <c r="I44" s="25">
        <v>69.989999999999995</v>
      </c>
      <c r="J44" s="25">
        <v>103</v>
      </c>
      <c r="K44" s="25">
        <v>63.73</v>
      </c>
      <c r="L44" s="25">
        <v>111.5</v>
      </c>
      <c r="M44" s="25"/>
      <c r="N44" s="30">
        <v>77.25</v>
      </c>
      <c r="O44" s="30"/>
      <c r="P44" s="30"/>
      <c r="Q44" s="32"/>
      <c r="R44" s="32"/>
      <c r="S44" s="32">
        <v>88.54</v>
      </c>
      <c r="T44" s="51">
        <v>137</v>
      </c>
      <c r="U44" s="53">
        <f t="shared" si="1"/>
        <v>12129.980000000001</v>
      </c>
    </row>
    <row r="45" spans="1:21" ht="83.25" customHeight="1" x14ac:dyDescent="0.25">
      <c r="A45" s="22">
        <v>44</v>
      </c>
      <c r="B45" s="22" t="s">
        <v>1</v>
      </c>
      <c r="C45" s="23" t="s">
        <v>26</v>
      </c>
      <c r="D45" s="25">
        <v>0.8</v>
      </c>
      <c r="E45" s="25">
        <v>3.5</v>
      </c>
      <c r="F45" s="25">
        <v>2.9</v>
      </c>
      <c r="G45" s="25">
        <v>0.79</v>
      </c>
      <c r="H45" s="25"/>
      <c r="I45" s="25">
        <v>2.79</v>
      </c>
      <c r="J45" s="25">
        <v>3.2</v>
      </c>
      <c r="K45" s="25">
        <v>1.53</v>
      </c>
      <c r="L45" s="25">
        <v>1.97</v>
      </c>
      <c r="M45" s="25">
        <v>1.19</v>
      </c>
      <c r="N45" s="30"/>
      <c r="O45" s="30"/>
      <c r="P45" s="30">
        <v>2.48</v>
      </c>
      <c r="Q45" s="32"/>
      <c r="R45" s="32">
        <v>2.86</v>
      </c>
      <c r="S45" s="32">
        <v>2.1800000000000002</v>
      </c>
      <c r="T45" s="51">
        <v>1490</v>
      </c>
      <c r="U45" s="53">
        <f t="shared" si="1"/>
        <v>3248.2000000000003</v>
      </c>
    </row>
    <row r="46" spans="1:21" ht="175.5" customHeight="1" x14ac:dyDescent="0.25">
      <c r="A46" s="22">
        <v>45</v>
      </c>
      <c r="B46" s="22" t="s">
        <v>1</v>
      </c>
      <c r="C46" s="23" t="s">
        <v>27</v>
      </c>
      <c r="D46" s="25">
        <v>2.9</v>
      </c>
      <c r="E46" s="25">
        <v>10</v>
      </c>
      <c r="F46" s="25">
        <v>7.9</v>
      </c>
      <c r="G46" s="25">
        <v>3.15</v>
      </c>
      <c r="H46" s="25"/>
      <c r="I46" s="25">
        <v>8.99</v>
      </c>
      <c r="J46" s="25">
        <v>9.5</v>
      </c>
      <c r="K46" s="25">
        <v>7.9</v>
      </c>
      <c r="L46" s="25">
        <v>5.3</v>
      </c>
      <c r="M46" s="25">
        <v>3.99</v>
      </c>
      <c r="N46" s="30">
        <v>5.25</v>
      </c>
      <c r="O46" s="30">
        <v>2.8</v>
      </c>
      <c r="P46" s="30">
        <v>3.75</v>
      </c>
      <c r="Q46" s="32">
        <v>6.3</v>
      </c>
      <c r="R46" s="32">
        <v>9.5</v>
      </c>
      <c r="S46" s="32">
        <v>6.23</v>
      </c>
      <c r="T46" s="51">
        <v>2534</v>
      </c>
      <c r="U46" s="53">
        <f t="shared" si="1"/>
        <v>15786.820000000002</v>
      </c>
    </row>
    <row r="47" spans="1:21" ht="170.25" customHeight="1" x14ac:dyDescent="0.25">
      <c r="A47" s="22">
        <v>46</v>
      </c>
      <c r="B47" s="22" t="s">
        <v>1</v>
      </c>
      <c r="C47" s="23" t="s">
        <v>79</v>
      </c>
      <c r="D47" s="25">
        <v>6.9</v>
      </c>
      <c r="E47" s="25">
        <v>10</v>
      </c>
      <c r="F47" s="25">
        <v>7.9</v>
      </c>
      <c r="G47" s="25">
        <v>7.1</v>
      </c>
      <c r="H47" s="25">
        <v>14.99</v>
      </c>
      <c r="I47" s="25">
        <v>11.99</v>
      </c>
      <c r="J47" s="25">
        <v>14.2</v>
      </c>
      <c r="K47" s="25">
        <v>7.96</v>
      </c>
      <c r="L47" s="25">
        <v>9.3699999999999992</v>
      </c>
      <c r="M47" s="25">
        <v>6.59</v>
      </c>
      <c r="N47" s="30"/>
      <c r="O47" s="30"/>
      <c r="P47" s="30"/>
      <c r="Q47" s="32">
        <v>9</v>
      </c>
      <c r="R47" s="32"/>
      <c r="S47" s="32">
        <v>9.64</v>
      </c>
      <c r="T47" s="51">
        <v>2792</v>
      </c>
      <c r="U47" s="53">
        <f t="shared" si="1"/>
        <v>26914.880000000001</v>
      </c>
    </row>
    <row r="48" spans="1:21" ht="99.75" customHeight="1" x14ac:dyDescent="0.25">
      <c r="A48" s="22">
        <v>47</v>
      </c>
      <c r="B48" s="22" t="s">
        <v>1</v>
      </c>
      <c r="C48" s="23" t="s">
        <v>25</v>
      </c>
      <c r="D48" s="25">
        <v>5.9</v>
      </c>
      <c r="E48" s="25">
        <v>12</v>
      </c>
      <c r="F48" s="25">
        <v>15.9</v>
      </c>
      <c r="G48" s="25">
        <v>6.05</v>
      </c>
      <c r="H48" s="25"/>
      <c r="I48" s="25">
        <v>5.99</v>
      </c>
      <c r="J48" s="25"/>
      <c r="K48" s="25">
        <v>5.6</v>
      </c>
      <c r="L48" s="25">
        <v>10.78</v>
      </c>
      <c r="M48" s="25"/>
      <c r="N48" s="30">
        <v>4.25</v>
      </c>
      <c r="O48" s="30"/>
      <c r="P48" s="54">
        <v>22.01</v>
      </c>
      <c r="Q48" s="32"/>
      <c r="R48" s="32"/>
      <c r="S48" s="32">
        <v>8.31</v>
      </c>
      <c r="T48" s="51">
        <v>399</v>
      </c>
      <c r="U48" s="53">
        <f t="shared" si="1"/>
        <v>3315.69</v>
      </c>
    </row>
    <row r="49" spans="1:21" ht="193.5" customHeight="1" x14ac:dyDescent="0.25">
      <c r="A49" s="23">
        <v>48</v>
      </c>
      <c r="B49" s="22" t="s">
        <v>1</v>
      </c>
      <c r="C49" s="23" t="s">
        <v>28</v>
      </c>
      <c r="D49" s="25">
        <v>3.9</v>
      </c>
      <c r="E49" s="25">
        <v>5</v>
      </c>
      <c r="F49" s="25">
        <v>8.9</v>
      </c>
      <c r="G49" s="25">
        <v>3.79</v>
      </c>
      <c r="H49" s="25">
        <v>8.2899999999999991</v>
      </c>
      <c r="I49" s="25"/>
      <c r="J49" s="25">
        <v>8.6999999999999993</v>
      </c>
      <c r="K49" s="25">
        <v>2.87</v>
      </c>
      <c r="L49" s="25">
        <v>6.13</v>
      </c>
      <c r="M49" s="25"/>
      <c r="N49" s="30"/>
      <c r="O49" s="30"/>
      <c r="P49" s="30"/>
      <c r="Q49" s="32"/>
      <c r="R49" s="32"/>
      <c r="S49" s="32">
        <v>5.95</v>
      </c>
      <c r="T49" s="51">
        <v>18315</v>
      </c>
      <c r="U49" s="53">
        <f t="shared" si="1"/>
        <v>108974.25</v>
      </c>
    </row>
    <row r="50" spans="1:21" ht="235.5" customHeight="1" x14ac:dyDescent="0.25">
      <c r="A50" s="23">
        <v>49</v>
      </c>
      <c r="B50" s="22" t="s">
        <v>1</v>
      </c>
      <c r="C50" s="23" t="s">
        <v>29</v>
      </c>
      <c r="D50" s="25">
        <v>69.900000000000006</v>
      </c>
      <c r="E50" s="25">
        <v>60</v>
      </c>
      <c r="F50" s="25">
        <v>54.9</v>
      </c>
      <c r="G50" s="25">
        <v>73.8</v>
      </c>
      <c r="H50" s="25"/>
      <c r="I50" s="25"/>
      <c r="J50" s="25"/>
      <c r="K50" s="25">
        <v>60.33</v>
      </c>
      <c r="L50" s="25">
        <v>38.4</v>
      </c>
      <c r="M50" s="25"/>
      <c r="N50" s="30"/>
      <c r="O50" s="30"/>
      <c r="P50" s="30"/>
      <c r="Q50" s="32"/>
      <c r="R50" s="32"/>
      <c r="S50" s="32">
        <v>59.56</v>
      </c>
      <c r="T50" s="51">
        <v>200</v>
      </c>
      <c r="U50" s="53">
        <f t="shared" si="1"/>
        <v>11912</v>
      </c>
    </row>
    <row r="51" spans="1:21" ht="146.25" customHeight="1" x14ac:dyDescent="0.25">
      <c r="A51" s="22">
        <v>50</v>
      </c>
      <c r="B51" s="22" t="s">
        <v>1</v>
      </c>
      <c r="C51" s="23" t="s">
        <v>31</v>
      </c>
      <c r="D51" s="25">
        <v>6.9</v>
      </c>
      <c r="E51" s="55">
        <v>33</v>
      </c>
      <c r="F51" s="25">
        <v>18.899999999999999</v>
      </c>
      <c r="G51" s="25">
        <v>8.19</v>
      </c>
      <c r="H51" s="25"/>
      <c r="I51" s="25"/>
      <c r="J51" s="25">
        <v>12.3</v>
      </c>
      <c r="K51" s="25"/>
      <c r="L51" s="25"/>
      <c r="M51" s="25"/>
      <c r="N51" s="30"/>
      <c r="O51" s="30"/>
      <c r="P51" s="30"/>
      <c r="Q51" s="32"/>
      <c r="R51" s="32"/>
      <c r="S51" s="32">
        <v>11.57</v>
      </c>
      <c r="T51" s="51">
        <v>1250</v>
      </c>
      <c r="U51" s="53">
        <f t="shared" si="1"/>
        <v>14462.5</v>
      </c>
    </row>
    <row r="52" spans="1:21" ht="117" customHeight="1" x14ac:dyDescent="0.25">
      <c r="A52" s="22">
        <v>51</v>
      </c>
      <c r="B52" s="22" t="s">
        <v>1</v>
      </c>
      <c r="C52" s="23" t="s">
        <v>30</v>
      </c>
      <c r="D52" s="25">
        <v>1.8</v>
      </c>
      <c r="E52" s="25">
        <v>12</v>
      </c>
      <c r="F52" s="25">
        <v>15.9</v>
      </c>
      <c r="G52" s="25">
        <v>1.99</v>
      </c>
      <c r="H52" s="25"/>
      <c r="I52" s="25"/>
      <c r="J52" s="25"/>
      <c r="K52" s="25">
        <v>4.68</v>
      </c>
      <c r="L52" s="25">
        <v>3.49</v>
      </c>
      <c r="M52" s="25"/>
      <c r="N52" s="30"/>
      <c r="O52" s="30"/>
      <c r="P52" s="30"/>
      <c r="Q52" s="32"/>
      <c r="R52" s="32"/>
      <c r="S52" s="32">
        <v>6.64</v>
      </c>
      <c r="T52" s="51">
        <v>50</v>
      </c>
      <c r="U52" s="53">
        <f t="shared" si="1"/>
        <v>332</v>
      </c>
    </row>
    <row r="53" spans="1:21" ht="79.5" customHeight="1" x14ac:dyDescent="0.25">
      <c r="A53" s="22">
        <v>52</v>
      </c>
      <c r="B53" s="22" t="s">
        <v>1</v>
      </c>
      <c r="C53" s="23" t="s">
        <v>80</v>
      </c>
      <c r="D53" s="25">
        <v>1.99</v>
      </c>
      <c r="E53" s="25">
        <v>3.3</v>
      </c>
      <c r="F53" s="52">
        <v>5.9</v>
      </c>
      <c r="G53" s="25">
        <v>2.25</v>
      </c>
      <c r="H53" s="25"/>
      <c r="I53" s="25"/>
      <c r="J53" s="25"/>
      <c r="K53" s="25"/>
      <c r="L53" s="25">
        <v>1.74</v>
      </c>
      <c r="M53" s="25"/>
      <c r="N53" s="30"/>
      <c r="O53" s="30">
        <v>1.2</v>
      </c>
      <c r="P53" s="30">
        <v>1.25</v>
      </c>
      <c r="Q53" s="32">
        <v>1.2</v>
      </c>
      <c r="R53" s="32">
        <v>3.88</v>
      </c>
      <c r="S53" s="32">
        <v>2.52</v>
      </c>
      <c r="T53" s="51">
        <v>620</v>
      </c>
      <c r="U53" s="53">
        <f t="shared" si="1"/>
        <v>1562.4</v>
      </c>
    </row>
    <row r="54" spans="1:21" ht="107.25" customHeight="1" x14ac:dyDescent="0.25">
      <c r="A54" s="22">
        <v>53</v>
      </c>
      <c r="B54" s="22" t="s">
        <v>7</v>
      </c>
      <c r="C54" s="23" t="s">
        <v>81</v>
      </c>
      <c r="D54" s="25">
        <v>14.9</v>
      </c>
      <c r="E54" s="25">
        <v>12</v>
      </c>
      <c r="F54" s="25">
        <v>15.9</v>
      </c>
      <c r="G54" s="25">
        <v>17.100000000000001</v>
      </c>
      <c r="H54" s="25"/>
      <c r="I54" s="25"/>
      <c r="J54" s="55">
        <v>21.5</v>
      </c>
      <c r="K54" s="25"/>
      <c r="L54" s="25">
        <v>14.84</v>
      </c>
      <c r="M54" s="25"/>
      <c r="N54" s="30"/>
      <c r="O54" s="30"/>
      <c r="P54" s="30"/>
      <c r="Q54" s="32"/>
      <c r="R54" s="32"/>
      <c r="S54" s="32">
        <v>14.95</v>
      </c>
      <c r="T54" s="51">
        <v>1359</v>
      </c>
      <c r="U54" s="53">
        <f t="shared" si="1"/>
        <v>20317.05</v>
      </c>
    </row>
    <row r="55" spans="1:21" ht="132.75" customHeight="1" x14ac:dyDescent="0.25">
      <c r="A55" s="22">
        <v>54</v>
      </c>
      <c r="B55" s="22" t="s">
        <v>1</v>
      </c>
      <c r="C55" s="23" t="s">
        <v>24</v>
      </c>
      <c r="D55" s="25">
        <v>14.5</v>
      </c>
      <c r="E55" s="55">
        <v>80</v>
      </c>
      <c r="F55" s="25">
        <v>49.9</v>
      </c>
      <c r="G55" s="25">
        <v>13.89</v>
      </c>
      <c r="H55" s="25">
        <v>34.99</v>
      </c>
      <c r="I55" s="25"/>
      <c r="J55" s="25"/>
      <c r="K55" s="25">
        <v>26.16</v>
      </c>
      <c r="L55" s="25">
        <v>50</v>
      </c>
      <c r="M55" s="25">
        <v>14.99</v>
      </c>
      <c r="N55" s="30"/>
      <c r="O55" s="30"/>
      <c r="P55" s="30"/>
      <c r="Q55" s="32"/>
      <c r="R55" s="32"/>
      <c r="S55" s="32">
        <v>29.2</v>
      </c>
      <c r="T55" s="51">
        <v>122</v>
      </c>
      <c r="U55" s="53">
        <f t="shared" si="1"/>
        <v>3562.4</v>
      </c>
    </row>
    <row r="56" spans="1:21" ht="246" customHeight="1" x14ac:dyDescent="0.25">
      <c r="A56" s="22">
        <v>55</v>
      </c>
      <c r="B56" s="22" t="s">
        <v>1</v>
      </c>
      <c r="C56" s="23" t="s">
        <v>82</v>
      </c>
      <c r="D56" s="25">
        <v>10.9</v>
      </c>
      <c r="E56" s="52">
        <v>55</v>
      </c>
      <c r="F56" s="52">
        <v>79.900000000000006</v>
      </c>
      <c r="G56" s="25">
        <v>11.3</v>
      </c>
      <c r="H56" s="25"/>
      <c r="I56" s="25"/>
      <c r="J56" s="25"/>
      <c r="K56" s="25"/>
      <c r="L56" s="25">
        <v>20</v>
      </c>
      <c r="M56" s="25"/>
      <c r="N56" s="30"/>
      <c r="O56" s="30"/>
      <c r="P56" s="30"/>
      <c r="Q56" s="32"/>
      <c r="R56" s="32"/>
      <c r="S56" s="32">
        <v>35.42</v>
      </c>
      <c r="T56" s="51">
        <v>355</v>
      </c>
      <c r="U56" s="53">
        <f t="shared" si="1"/>
        <v>12574.1</v>
      </c>
    </row>
    <row r="57" spans="1:21" ht="96.75" customHeight="1" x14ac:dyDescent="0.25">
      <c r="A57" s="22">
        <v>56</v>
      </c>
      <c r="B57" s="22" t="s">
        <v>1</v>
      </c>
      <c r="C57" s="23" t="s">
        <v>35</v>
      </c>
      <c r="D57" s="25">
        <v>7.5</v>
      </c>
      <c r="E57" s="25">
        <v>12.9</v>
      </c>
      <c r="F57" s="25">
        <v>12.9</v>
      </c>
      <c r="G57" s="25">
        <v>7.29</v>
      </c>
      <c r="H57" s="25"/>
      <c r="I57" s="25"/>
      <c r="J57" s="25"/>
      <c r="K57" s="25"/>
      <c r="L57" s="25"/>
      <c r="M57" s="25">
        <v>7.97</v>
      </c>
      <c r="N57" s="30"/>
      <c r="O57" s="30">
        <v>5.6</v>
      </c>
      <c r="P57" s="30"/>
      <c r="Q57" s="32">
        <v>5.3</v>
      </c>
      <c r="R57" s="32"/>
      <c r="S57" s="32">
        <v>8.49</v>
      </c>
      <c r="T57" s="51">
        <v>1265</v>
      </c>
      <c r="U57" s="53">
        <f t="shared" si="1"/>
        <v>10739.85</v>
      </c>
    </row>
    <row r="58" spans="1:21" ht="111" customHeight="1" x14ac:dyDescent="0.25">
      <c r="A58" s="22">
        <v>57</v>
      </c>
      <c r="B58" s="22" t="s">
        <v>1</v>
      </c>
      <c r="C58" s="23" t="s">
        <v>34</v>
      </c>
      <c r="D58" s="25">
        <v>9.8000000000000007</v>
      </c>
      <c r="E58" s="25">
        <v>15.5</v>
      </c>
      <c r="F58" s="25">
        <v>12.9</v>
      </c>
      <c r="G58" s="25">
        <v>11.35</v>
      </c>
      <c r="H58" s="25"/>
      <c r="I58" s="25"/>
      <c r="J58" s="25"/>
      <c r="K58" s="25">
        <v>14.11</v>
      </c>
      <c r="L58" s="25">
        <v>8.2899999999999991</v>
      </c>
      <c r="M58" s="25">
        <v>6.99</v>
      </c>
      <c r="N58" s="30"/>
      <c r="O58" s="30"/>
      <c r="P58" s="30">
        <v>7.52</v>
      </c>
      <c r="Q58" s="32"/>
      <c r="R58" s="32">
        <v>15.48</v>
      </c>
      <c r="S58" s="32">
        <v>11.33</v>
      </c>
      <c r="T58" s="51">
        <v>1160</v>
      </c>
      <c r="U58" s="53">
        <f t="shared" si="1"/>
        <v>13142.8</v>
      </c>
    </row>
    <row r="59" spans="1:21" ht="117" customHeight="1" x14ac:dyDescent="0.25">
      <c r="A59" s="22">
        <v>58</v>
      </c>
      <c r="B59" s="22" t="s">
        <v>1</v>
      </c>
      <c r="C59" s="23" t="s">
        <v>114</v>
      </c>
      <c r="D59" s="25">
        <v>24.9</v>
      </c>
      <c r="E59" s="25">
        <v>39</v>
      </c>
      <c r="F59" s="25">
        <v>49.9</v>
      </c>
      <c r="G59" s="25">
        <v>25.48</v>
      </c>
      <c r="H59" s="25"/>
      <c r="I59" s="25"/>
      <c r="J59" s="25"/>
      <c r="K59" s="25">
        <v>42.05</v>
      </c>
      <c r="L59" s="25">
        <v>37.5</v>
      </c>
      <c r="M59" s="25"/>
      <c r="N59" s="30"/>
      <c r="O59" s="30">
        <v>25.9</v>
      </c>
      <c r="P59" s="30"/>
      <c r="Q59" s="32">
        <v>36.950000000000003</v>
      </c>
      <c r="R59" s="32"/>
      <c r="S59" s="32">
        <v>35.21</v>
      </c>
      <c r="T59" s="51">
        <v>617</v>
      </c>
      <c r="U59" s="53">
        <f t="shared" si="1"/>
        <v>21724.57</v>
      </c>
    </row>
    <row r="60" spans="1:21" ht="105" customHeight="1" x14ac:dyDescent="0.25">
      <c r="A60" s="22">
        <v>59</v>
      </c>
      <c r="B60" s="22" t="s">
        <v>1</v>
      </c>
      <c r="C60" s="23" t="s">
        <v>32</v>
      </c>
      <c r="D60" s="25">
        <v>7.9</v>
      </c>
      <c r="E60" s="25">
        <v>16</v>
      </c>
      <c r="F60" s="25">
        <v>16.899999999999999</v>
      </c>
      <c r="G60" s="25">
        <v>8.1</v>
      </c>
      <c r="H60" s="55">
        <v>22.99</v>
      </c>
      <c r="I60" s="25"/>
      <c r="J60" s="25">
        <v>17.5</v>
      </c>
      <c r="K60" s="25">
        <v>7.28</v>
      </c>
      <c r="L60" s="25">
        <v>8.14</v>
      </c>
      <c r="M60" s="25"/>
      <c r="N60" s="30"/>
      <c r="O60" s="30">
        <v>6.3</v>
      </c>
      <c r="P60" s="30"/>
      <c r="Q60" s="32"/>
      <c r="R60" s="32"/>
      <c r="S60" s="32">
        <v>11.02</v>
      </c>
      <c r="T60" s="51">
        <v>660</v>
      </c>
      <c r="U60" s="53">
        <f t="shared" si="1"/>
        <v>7273.2</v>
      </c>
    </row>
    <row r="61" spans="1:21" ht="93" customHeight="1" x14ac:dyDescent="0.25">
      <c r="A61" s="22">
        <v>60</v>
      </c>
      <c r="B61" s="22" t="s">
        <v>1</v>
      </c>
      <c r="C61" s="23" t="s">
        <v>89</v>
      </c>
      <c r="D61" s="25">
        <v>8.9</v>
      </c>
      <c r="E61" s="25">
        <v>8</v>
      </c>
      <c r="F61" s="25">
        <v>14.9</v>
      </c>
      <c r="G61" s="25">
        <v>9.15</v>
      </c>
      <c r="H61" s="25">
        <v>15.39</v>
      </c>
      <c r="I61" s="25"/>
      <c r="J61" s="25"/>
      <c r="K61" s="25">
        <v>10.29</v>
      </c>
      <c r="L61" s="25">
        <v>7.6</v>
      </c>
      <c r="M61" s="25">
        <v>4.8</v>
      </c>
      <c r="N61" s="30">
        <v>5.88</v>
      </c>
      <c r="O61" s="30"/>
      <c r="P61" s="30">
        <v>6.91</v>
      </c>
      <c r="Q61" s="32">
        <v>6.49</v>
      </c>
      <c r="R61" s="32">
        <v>10.92</v>
      </c>
      <c r="S61" s="32">
        <v>9.1</v>
      </c>
      <c r="T61" s="51">
        <v>1810</v>
      </c>
      <c r="U61" s="53">
        <f t="shared" si="1"/>
        <v>16471</v>
      </c>
    </row>
    <row r="62" spans="1:21" ht="122.25" customHeight="1" x14ac:dyDescent="0.25">
      <c r="A62" s="22">
        <v>61</v>
      </c>
      <c r="B62" s="22" t="s">
        <v>4</v>
      </c>
      <c r="C62" s="23" t="s">
        <v>36</v>
      </c>
      <c r="D62" s="25">
        <v>4.9000000000000004</v>
      </c>
      <c r="E62" s="25">
        <v>5</v>
      </c>
      <c r="F62" s="25">
        <v>15.9</v>
      </c>
      <c r="G62" s="25">
        <v>4.4000000000000004</v>
      </c>
      <c r="H62" s="25">
        <v>9.99</v>
      </c>
      <c r="I62" s="25"/>
      <c r="J62" s="25">
        <v>16.3</v>
      </c>
      <c r="K62" s="25">
        <v>9.19</v>
      </c>
      <c r="L62" s="25">
        <v>10.210000000000001</v>
      </c>
      <c r="M62" s="25">
        <v>3.89</v>
      </c>
      <c r="N62" s="30"/>
      <c r="O62" s="30"/>
      <c r="P62" s="30"/>
      <c r="Q62" s="32"/>
      <c r="R62" s="32">
        <v>12.31</v>
      </c>
      <c r="S62" s="32">
        <v>9.2100000000000009</v>
      </c>
      <c r="T62" s="51">
        <v>5830</v>
      </c>
      <c r="U62" s="53">
        <f t="shared" si="1"/>
        <v>53694.3</v>
      </c>
    </row>
    <row r="63" spans="1:21" ht="102.75" customHeight="1" x14ac:dyDescent="0.25">
      <c r="A63" s="22">
        <v>62</v>
      </c>
      <c r="B63" s="22" t="s">
        <v>1</v>
      </c>
      <c r="C63" s="23" t="s">
        <v>37</v>
      </c>
      <c r="D63" s="25">
        <v>2.8</v>
      </c>
      <c r="E63" s="25">
        <v>3.5</v>
      </c>
      <c r="F63" s="25">
        <v>4.9000000000000004</v>
      </c>
      <c r="G63" s="25">
        <v>2.87</v>
      </c>
      <c r="H63" s="25"/>
      <c r="I63" s="25">
        <v>8.19</v>
      </c>
      <c r="J63" s="25">
        <v>7.5</v>
      </c>
      <c r="K63" s="25">
        <v>5.32</v>
      </c>
      <c r="L63" s="25">
        <v>2.1</v>
      </c>
      <c r="M63" s="25"/>
      <c r="N63" s="30"/>
      <c r="O63" s="30"/>
      <c r="P63" s="30"/>
      <c r="Q63" s="32"/>
      <c r="R63" s="32"/>
      <c r="S63" s="32">
        <v>4.6500000000000004</v>
      </c>
      <c r="T63" s="51">
        <v>450</v>
      </c>
      <c r="U63" s="53">
        <f t="shared" si="1"/>
        <v>2092.5</v>
      </c>
    </row>
    <row r="64" spans="1:21" ht="127.5" customHeight="1" x14ac:dyDescent="0.25">
      <c r="A64" s="22">
        <v>63</v>
      </c>
      <c r="B64" s="22" t="s">
        <v>1</v>
      </c>
      <c r="C64" s="23" t="s">
        <v>38</v>
      </c>
      <c r="D64" s="25">
        <v>9.9</v>
      </c>
      <c r="E64" s="25">
        <v>8</v>
      </c>
      <c r="F64" s="55">
        <v>21.9</v>
      </c>
      <c r="G64" s="25">
        <v>11.35</v>
      </c>
      <c r="H64" s="25"/>
      <c r="I64" s="25">
        <v>12.99</v>
      </c>
      <c r="J64" s="25">
        <v>12.1</v>
      </c>
      <c r="K64" s="25">
        <v>7.29</v>
      </c>
      <c r="L64" s="25"/>
      <c r="M64" s="25"/>
      <c r="N64" s="30"/>
      <c r="O64" s="30"/>
      <c r="P64" s="30"/>
      <c r="Q64" s="32"/>
      <c r="R64" s="32"/>
      <c r="S64" s="32">
        <v>10.27</v>
      </c>
      <c r="T64" s="51">
        <v>3495</v>
      </c>
      <c r="U64" s="53">
        <f t="shared" si="1"/>
        <v>35893.65</v>
      </c>
    </row>
    <row r="65" spans="1:21" ht="127.5" customHeight="1" x14ac:dyDescent="0.25">
      <c r="A65" s="22">
        <v>64</v>
      </c>
      <c r="B65" s="22" t="s">
        <v>1</v>
      </c>
      <c r="C65" s="23" t="s">
        <v>83</v>
      </c>
      <c r="D65" s="25">
        <v>29.8</v>
      </c>
      <c r="E65" s="25">
        <v>19.899999999999999</v>
      </c>
      <c r="F65" s="55">
        <v>70</v>
      </c>
      <c r="G65" s="25">
        <v>33.1</v>
      </c>
      <c r="H65" s="25">
        <v>27.99</v>
      </c>
      <c r="I65" s="25"/>
      <c r="J65" s="25"/>
      <c r="K65" s="25"/>
      <c r="L65" s="25">
        <v>13</v>
      </c>
      <c r="M65" s="25"/>
      <c r="N65" s="30">
        <v>15.94</v>
      </c>
      <c r="O65" s="30"/>
      <c r="P65" s="30"/>
      <c r="Q65" s="32">
        <v>12</v>
      </c>
      <c r="R65" s="32">
        <v>30.13</v>
      </c>
      <c r="S65" s="32">
        <v>22.73</v>
      </c>
      <c r="T65" s="51">
        <v>1034</v>
      </c>
      <c r="U65" s="53">
        <f t="shared" ref="U65:U74" si="2">S65*T65</f>
        <v>23502.82</v>
      </c>
    </row>
    <row r="66" spans="1:21" ht="112.5" customHeight="1" x14ac:dyDescent="0.25">
      <c r="A66" s="22">
        <v>65</v>
      </c>
      <c r="B66" s="22" t="s">
        <v>1</v>
      </c>
      <c r="C66" s="23" t="s">
        <v>84</v>
      </c>
      <c r="D66" s="25">
        <v>33.9</v>
      </c>
      <c r="E66" s="25">
        <v>24.5</v>
      </c>
      <c r="F66" s="55">
        <v>80</v>
      </c>
      <c r="G66" s="25">
        <v>32.65</v>
      </c>
      <c r="H66" s="25">
        <v>34.99</v>
      </c>
      <c r="I66" s="25"/>
      <c r="J66" s="25"/>
      <c r="K66" s="25">
        <v>25.03</v>
      </c>
      <c r="L66" s="25">
        <v>17.59</v>
      </c>
      <c r="M66" s="25"/>
      <c r="N66" s="30">
        <v>20.9</v>
      </c>
      <c r="O66" s="30"/>
      <c r="P66" s="30"/>
      <c r="Q66" s="32">
        <v>12</v>
      </c>
      <c r="R66" s="32"/>
      <c r="S66" s="32">
        <v>25.2</v>
      </c>
      <c r="T66" s="51">
        <v>1570</v>
      </c>
      <c r="U66" s="53">
        <f t="shared" si="2"/>
        <v>39564</v>
      </c>
    </row>
    <row r="67" spans="1:21" ht="123" customHeight="1" x14ac:dyDescent="0.25">
      <c r="A67" s="22">
        <v>66</v>
      </c>
      <c r="B67" s="22" t="s">
        <v>1</v>
      </c>
      <c r="C67" s="23" t="s">
        <v>85</v>
      </c>
      <c r="D67" s="25">
        <v>39.9</v>
      </c>
      <c r="E67" s="25">
        <v>28.5</v>
      </c>
      <c r="F67" s="55">
        <v>110</v>
      </c>
      <c r="G67" s="25">
        <v>38.76</v>
      </c>
      <c r="H67" s="25"/>
      <c r="I67" s="25"/>
      <c r="J67" s="25"/>
      <c r="K67" s="25"/>
      <c r="L67" s="25">
        <v>22.3</v>
      </c>
      <c r="M67" s="25"/>
      <c r="N67" s="30">
        <v>38.5</v>
      </c>
      <c r="O67" s="30">
        <v>44.28</v>
      </c>
      <c r="P67" s="30"/>
      <c r="Q67" s="32">
        <v>42</v>
      </c>
      <c r="R67" s="32"/>
      <c r="S67" s="32">
        <v>36.32</v>
      </c>
      <c r="T67" s="51">
        <v>1661</v>
      </c>
      <c r="U67" s="53">
        <f t="shared" si="2"/>
        <v>60327.520000000004</v>
      </c>
    </row>
    <row r="68" spans="1:21" ht="144" customHeight="1" x14ac:dyDescent="0.25">
      <c r="A68" s="22">
        <v>67</v>
      </c>
      <c r="B68" s="22" t="s">
        <v>1</v>
      </c>
      <c r="C68" s="23" t="s">
        <v>39</v>
      </c>
      <c r="D68" s="25">
        <v>4.9000000000000004</v>
      </c>
      <c r="E68" s="25">
        <v>4.5</v>
      </c>
      <c r="F68" s="55">
        <v>15.9</v>
      </c>
      <c r="G68" s="25">
        <v>5.16</v>
      </c>
      <c r="H68" s="25">
        <v>5.89</v>
      </c>
      <c r="I68" s="25"/>
      <c r="J68" s="25">
        <v>8.6999999999999993</v>
      </c>
      <c r="K68" s="25">
        <v>3.63</v>
      </c>
      <c r="L68" s="25">
        <v>3.45</v>
      </c>
      <c r="M68" s="25">
        <v>2.74</v>
      </c>
      <c r="N68" s="30">
        <v>5.9</v>
      </c>
      <c r="O68" s="30"/>
      <c r="P68" s="30"/>
      <c r="Q68" s="32">
        <v>3.3</v>
      </c>
      <c r="R68" s="32">
        <v>7.36</v>
      </c>
      <c r="S68" s="32">
        <v>5.05</v>
      </c>
      <c r="T68" s="51">
        <v>2442</v>
      </c>
      <c r="U68" s="53">
        <f t="shared" si="2"/>
        <v>12332.1</v>
      </c>
    </row>
    <row r="69" spans="1:21" ht="93" customHeight="1" x14ac:dyDescent="0.25">
      <c r="A69" s="22">
        <v>68</v>
      </c>
      <c r="B69" s="22" t="s">
        <v>1</v>
      </c>
      <c r="C69" s="23" t="s">
        <v>42</v>
      </c>
      <c r="D69" s="25">
        <v>19.899999999999999</v>
      </c>
      <c r="E69" s="25">
        <v>18</v>
      </c>
      <c r="F69" s="55">
        <v>59</v>
      </c>
      <c r="G69" s="25">
        <v>21.26</v>
      </c>
      <c r="H69" s="25"/>
      <c r="I69" s="25">
        <v>29.98</v>
      </c>
      <c r="J69" s="25"/>
      <c r="K69" s="25"/>
      <c r="L69" s="25">
        <v>27.9</v>
      </c>
      <c r="M69" s="25">
        <v>19.2</v>
      </c>
      <c r="N69" s="30"/>
      <c r="O69" s="30"/>
      <c r="P69" s="30">
        <v>31.02</v>
      </c>
      <c r="Q69" s="32"/>
      <c r="R69" s="32"/>
      <c r="S69" s="32">
        <v>23.89</v>
      </c>
      <c r="T69" s="51">
        <v>300</v>
      </c>
      <c r="U69" s="53">
        <f t="shared" si="2"/>
        <v>7167</v>
      </c>
    </row>
    <row r="70" spans="1:21" ht="120.75" customHeight="1" x14ac:dyDescent="0.25">
      <c r="A70" s="22">
        <v>69</v>
      </c>
      <c r="B70" s="22" t="s">
        <v>1</v>
      </c>
      <c r="C70" s="23" t="s">
        <v>43</v>
      </c>
      <c r="D70" s="25">
        <v>6.9</v>
      </c>
      <c r="E70" s="55">
        <v>19</v>
      </c>
      <c r="F70" s="25">
        <v>5.9</v>
      </c>
      <c r="G70" s="25">
        <v>5.78</v>
      </c>
      <c r="H70" s="25"/>
      <c r="I70" s="25">
        <v>5.39</v>
      </c>
      <c r="J70" s="25">
        <v>4.5999999999999996</v>
      </c>
      <c r="K70" s="25">
        <v>2.5499999999999998</v>
      </c>
      <c r="L70" s="25">
        <v>4.9000000000000004</v>
      </c>
      <c r="M70" s="25">
        <v>4.09</v>
      </c>
      <c r="N70" s="30">
        <v>6.84</v>
      </c>
      <c r="O70" s="30"/>
      <c r="P70" s="30"/>
      <c r="Q70" s="32"/>
      <c r="R70" s="32">
        <v>8.2899999999999991</v>
      </c>
      <c r="S70" s="32">
        <v>5.52</v>
      </c>
      <c r="T70" s="51">
        <v>2219</v>
      </c>
      <c r="U70" s="53">
        <f t="shared" si="2"/>
        <v>12248.88</v>
      </c>
    </row>
    <row r="71" spans="1:21" ht="66" customHeight="1" x14ac:dyDescent="0.25">
      <c r="A71" s="22">
        <v>70</v>
      </c>
      <c r="B71" s="22" t="s">
        <v>1</v>
      </c>
      <c r="C71" s="23" t="s">
        <v>86</v>
      </c>
      <c r="D71" s="25">
        <v>9.9</v>
      </c>
      <c r="E71" s="25">
        <v>12</v>
      </c>
      <c r="F71" s="55">
        <v>39.9</v>
      </c>
      <c r="G71" s="25">
        <v>11.42</v>
      </c>
      <c r="H71" s="25"/>
      <c r="I71" s="25"/>
      <c r="J71" s="25"/>
      <c r="K71" s="25"/>
      <c r="L71" s="25">
        <v>7</v>
      </c>
      <c r="M71" s="25">
        <v>7.51</v>
      </c>
      <c r="N71" s="30">
        <v>20.54</v>
      </c>
      <c r="O71" s="30"/>
      <c r="P71" s="30">
        <v>12.41</v>
      </c>
      <c r="Q71" s="32"/>
      <c r="R71" s="32">
        <v>13.98</v>
      </c>
      <c r="S71" s="32">
        <v>11.85</v>
      </c>
      <c r="T71" s="51">
        <v>370</v>
      </c>
      <c r="U71" s="53">
        <f t="shared" si="2"/>
        <v>4384.5</v>
      </c>
    </row>
    <row r="72" spans="1:21" ht="130.5" customHeight="1" x14ac:dyDescent="0.25">
      <c r="A72" s="22">
        <v>71</v>
      </c>
      <c r="B72" s="22" t="s">
        <v>1</v>
      </c>
      <c r="C72" s="23" t="s">
        <v>45</v>
      </c>
      <c r="D72" s="25">
        <v>8.9</v>
      </c>
      <c r="E72" s="25">
        <v>8</v>
      </c>
      <c r="F72" s="52">
        <v>17.899999999999999</v>
      </c>
      <c r="G72" s="25">
        <v>10.08</v>
      </c>
      <c r="H72" s="25"/>
      <c r="I72" s="25">
        <v>13.98</v>
      </c>
      <c r="J72" s="25">
        <v>13.98</v>
      </c>
      <c r="K72" s="25">
        <v>11.77</v>
      </c>
      <c r="L72" s="25">
        <v>11</v>
      </c>
      <c r="M72" s="25">
        <v>4.99</v>
      </c>
      <c r="N72" s="30">
        <v>5.6</v>
      </c>
      <c r="O72" s="30"/>
      <c r="P72" s="30">
        <v>5.85</v>
      </c>
      <c r="Q72" s="32">
        <v>4.59</v>
      </c>
      <c r="R72" s="32">
        <v>13.6</v>
      </c>
      <c r="S72" s="32">
        <v>10.02</v>
      </c>
      <c r="T72" s="51">
        <v>1808</v>
      </c>
      <c r="U72" s="53">
        <f t="shared" si="2"/>
        <v>18116.16</v>
      </c>
    </row>
    <row r="73" spans="1:21" ht="153.75" customHeight="1" x14ac:dyDescent="0.25">
      <c r="A73" s="23">
        <v>72</v>
      </c>
      <c r="B73" s="22" t="s">
        <v>1</v>
      </c>
      <c r="C73" s="23" t="s">
        <v>44</v>
      </c>
      <c r="D73" s="25">
        <v>19.899999999999999</v>
      </c>
      <c r="E73" s="25">
        <v>15.9</v>
      </c>
      <c r="F73" s="25">
        <v>33.9</v>
      </c>
      <c r="G73" s="25">
        <v>20.85</v>
      </c>
      <c r="H73" s="25"/>
      <c r="I73" s="25">
        <v>29.99</v>
      </c>
      <c r="J73" s="25"/>
      <c r="K73" s="25">
        <v>32.5</v>
      </c>
      <c r="L73" s="25">
        <v>18</v>
      </c>
      <c r="M73" s="25">
        <v>16.489999999999998</v>
      </c>
      <c r="N73" s="30">
        <v>14.55</v>
      </c>
      <c r="O73" s="30"/>
      <c r="P73" s="30">
        <v>13.58</v>
      </c>
      <c r="Q73" s="32">
        <v>17.95</v>
      </c>
      <c r="R73" s="32">
        <v>31.43</v>
      </c>
      <c r="S73" s="32">
        <v>22.09</v>
      </c>
      <c r="T73" s="51">
        <v>1605</v>
      </c>
      <c r="U73" s="53">
        <f t="shared" si="2"/>
        <v>35454.449999999997</v>
      </c>
    </row>
    <row r="74" spans="1:21" ht="98.25" customHeight="1" x14ac:dyDescent="0.25">
      <c r="A74" s="22">
        <v>73</v>
      </c>
      <c r="B74" s="22" t="s">
        <v>1</v>
      </c>
      <c r="C74" s="23" t="s">
        <v>46</v>
      </c>
      <c r="D74" s="25">
        <v>11.9</v>
      </c>
      <c r="E74" s="25">
        <v>10</v>
      </c>
      <c r="F74" s="25">
        <v>17.899999999999999</v>
      </c>
      <c r="G74" s="25">
        <v>12.76</v>
      </c>
      <c r="H74" s="25"/>
      <c r="I74" s="25"/>
      <c r="J74" s="55">
        <v>26.8</v>
      </c>
      <c r="K74" s="25">
        <v>10.38</v>
      </c>
      <c r="L74" s="25">
        <v>9.75</v>
      </c>
      <c r="M74" s="25"/>
      <c r="N74" s="30"/>
      <c r="O74" s="30"/>
      <c r="P74" s="30"/>
      <c r="Q74" s="32">
        <v>8.5</v>
      </c>
      <c r="R74" s="32"/>
      <c r="S74" s="32">
        <v>11.6</v>
      </c>
      <c r="T74" s="51">
        <v>1600</v>
      </c>
      <c r="U74" s="53">
        <f t="shared" si="2"/>
        <v>18560</v>
      </c>
    </row>
    <row r="75" spans="1:21" x14ac:dyDescent="0.25">
      <c r="U75" s="53">
        <f>SUM(U2:U74)</f>
        <v>1290472.8699999999</v>
      </c>
    </row>
    <row r="78" spans="1:21" x14ac:dyDescent="0.25">
      <c r="F78" s="56" t="s">
        <v>119</v>
      </c>
    </row>
  </sheetData>
  <sortState ref="A2:A78">
    <sortCondition ref="A2:A78"/>
  </sortState>
  <pageMargins left="0.511811024" right="0.511811024" top="0.78740157499999996" bottom="0.78740157499999996" header="0.31496062000000002" footer="0.31496062000000002"/>
  <pageSetup paperSize="9" scale="3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6"/>
  <sheetViews>
    <sheetView tabSelected="1" zoomScale="80" zoomScaleNormal="80" workbookViewId="0">
      <pane ySplit="1" topLeftCell="A23" activePane="bottomLeft" state="frozen"/>
      <selection pane="bottomLeft" activeCell="L75" sqref="L75"/>
    </sheetView>
  </sheetViews>
  <sheetFormatPr defaultRowHeight="15" x14ac:dyDescent="0.25"/>
  <cols>
    <col min="1" max="1" width="6.85546875" customWidth="1"/>
    <col min="2" max="2" width="5.42578125" customWidth="1"/>
    <col min="3" max="3" width="33.85546875" customWidth="1"/>
    <col min="4" max="4" width="12.42578125" customWidth="1"/>
    <col min="5" max="5" width="13.28515625" customWidth="1"/>
    <col min="6" max="6" width="16.140625" customWidth="1"/>
    <col min="7" max="7" width="15.7109375" customWidth="1"/>
    <col min="8" max="8" width="15" customWidth="1"/>
    <col min="9" max="9" width="10.28515625" customWidth="1"/>
    <col min="10" max="10" width="16.42578125" customWidth="1"/>
    <col min="11" max="11" width="14" customWidth="1"/>
    <col min="12" max="12" width="13.7109375" customWidth="1"/>
    <col min="13" max="13" width="10.140625" customWidth="1"/>
    <col min="14" max="14" width="16.7109375" customWidth="1"/>
    <col min="15" max="15" width="13.5703125" customWidth="1"/>
    <col min="16" max="16" width="14.140625" customWidth="1"/>
    <col min="17" max="17" width="17.7109375" style="40" customWidth="1"/>
    <col min="18" max="18" width="17.7109375" customWidth="1"/>
    <col min="19" max="19" width="14" customWidth="1"/>
    <col min="20" max="20" width="16.7109375" customWidth="1"/>
    <col min="23" max="23" width="10.85546875" customWidth="1"/>
    <col min="24" max="24" width="11.28515625" customWidth="1"/>
    <col min="25" max="25" width="11.5703125" customWidth="1"/>
  </cols>
  <sheetData>
    <row r="1" spans="1:20" ht="52.5" customHeight="1" x14ac:dyDescent="0.25">
      <c r="A1" s="1" t="s">
        <v>0</v>
      </c>
      <c r="B1" s="1" t="s">
        <v>1</v>
      </c>
      <c r="C1" s="1" t="s">
        <v>2</v>
      </c>
      <c r="D1" s="1" t="s">
        <v>22</v>
      </c>
      <c r="E1" s="1" t="s">
        <v>3</v>
      </c>
      <c r="F1" s="4" t="s">
        <v>11</v>
      </c>
      <c r="G1" s="5" t="s">
        <v>12</v>
      </c>
      <c r="H1" s="6" t="s">
        <v>13</v>
      </c>
      <c r="I1" s="5" t="s">
        <v>14</v>
      </c>
      <c r="J1" s="7" t="s">
        <v>15</v>
      </c>
      <c r="K1" s="5" t="s">
        <v>16</v>
      </c>
      <c r="L1" s="8" t="s">
        <v>17</v>
      </c>
      <c r="M1" s="5" t="s">
        <v>18</v>
      </c>
      <c r="N1" s="9" t="s">
        <v>19</v>
      </c>
      <c r="O1" s="34" t="s">
        <v>100</v>
      </c>
      <c r="P1" s="36" t="s">
        <v>99</v>
      </c>
      <c r="Q1" s="38" t="s">
        <v>101</v>
      </c>
      <c r="R1" s="41" t="s">
        <v>102</v>
      </c>
      <c r="S1" s="5" t="s">
        <v>20</v>
      </c>
      <c r="T1" s="10" t="s">
        <v>21</v>
      </c>
    </row>
    <row r="2" spans="1:20" ht="121.5" customHeight="1" x14ac:dyDescent="0.25">
      <c r="A2" s="2">
        <v>1</v>
      </c>
      <c r="B2" s="3" t="s">
        <v>4</v>
      </c>
      <c r="C2" s="3" t="s">
        <v>47</v>
      </c>
      <c r="D2" s="3">
        <v>299605</v>
      </c>
      <c r="E2" s="3">
        <v>22040365</v>
      </c>
      <c r="F2" s="12">
        <v>34.700000000000003</v>
      </c>
      <c r="G2" s="14">
        <v>150</v>
      </c>
      <c r="H2" s="15">
        <f t="shared" ref="H2:H33" si="0">F2*G2</f>
        <v>5205</v>
      </c>
      <c r="I2" s="14">
        <v>200</v>
      </c>
      <c r="J2" s="16">
        <f t="shared" ref="J2:J33" si="1">F2*I2</f>
        <v>6940.0000000000009</v>
      </c>
      <c r="K2" s="17">
        <v>600</v>
      </c>
      <c r="L2" s="18">
        <f t="shared" ref="L2:L33" si="2">F2*K2</f>
        <v>20820</v>
      </c>
      <c r="M2" s="14">
        <v>200</v>
      </c>
      <c r="N2" s="19">
        <f t="shared" ref="N2:N33" si="3">F2*M2</f>
        <v>6940.0000000000009</v>
      </c>
      <c r="O2" s="35">
        <v>1</v>
      </c>
      <c r="P2" s="37">
        <f t="shared" ref="P2:P33" si="4">F2*O2</f>
        <v>34.700000000000003</v>
      </c>
      <c r="Q2" s="39">
        <v>10</v>
      </c>
      <c r="R2" s="42">
        <f t="shared" ref="R2:R33" si="5">F2*Q2</f>
        <v>347</v>
      </c>
      <c r="S2" s="14">
        <f t="shared" ref="S2:S19" si="6">G2+I2+K2+M2+O2+Q2</f>
        <v>1161</v>
      </c>
      <c r="T2" s="20">
        <f t="shared" ref="T2:T33" si="7">F2*S2</f>
        <v>40286.700000000004</v>
      </c>
    </row>
    <row r="3" spans="1:20" ht="122.25" customHeight="1" x14ac:dyDescent="0.25">
      <c r="A3" s="2">
        <v>2</v>
      </c>
      <c r="B3" s="2" t="s">
        <v>1</v>
      </c>
      <c r="C3" s="3" t="s">
        <v>67</v>
      </c>
      <c r="D3" s="3">
        <v>485390</v>
      </c>
      <c r="E3" s="3">
        <v>22040366</v>
      </c>
      <c r="F3" s="12">
        <v>6.55</v>
      </c>
      <c r="G3" s="14">
        <v>150</v>
      </c>
      <c r="H3" s="15">
        <f t="shared" si="0"/>
        <v>982.5</v>
      </c>
      <c r="I3" s="14">
        <v>600</v>
      </c>
      <c r="J3" s="16">
        <f t="shared" si="1"/>
        <v>3930</v>
      </c>
      <c r="K3" s="17">
        <v>400</v>
      </c>
      <c r="L3" s="18">
        <f t="shared" si="2"/>
        <v>2620</v>
      </c>
      <c r="M3" s="14"/>
      <c r="N3" s="19">
        <f t="shared" si="3"/>
        <v>0</v>
      </c>
      <c r="O3" s="35"/>
      <c r="P3" s="37">
        <f t="shared" si="4"/>
        <v>0</v>
      </c>
      <c r="Q3" s="39"/>
      <c r="R3" s="42">
        <f t="shared" si="5"/>
        <v>0</v>
      </c>
      <c r="S3" s="14">
        <f t="shared" si="6"/>
        <v>1150</v>
      </c>
      <c r="T3" s="20">
        <f t="shared" si="7"/>
        <v>7532.5</v>
      </c>
    </row>
    <row r="4" spans="1:20" ht="84.75" customHeight="1" x14ac:dyDescent="0.25">
      <c r="A4" s="2">
        <v>3</v>
      </c>
      <c r="B4" s="2" t="s">
        <v>1</v>
      </c>
      <c r="C4" s="3" t="s">
        <v>48</v>
      </c>
      <c r="D4" s="3">
        <v>441933</v>
      </c>
      <c r="E4" s="3">
        <v>22040367</v>
      </c>
      <c r="F4" s="12">
        <v>4.47</v>
      </c>
      <c r="G4" s="14">
        <v>150</v>
      </c>
      <c r="H4" s="15">
        <f t="shared" si="0"/>
        <v>670.5</v>
      </c>
      <c r="I4" s="14"/>
      <c r="J4" s="16">
        <f t="shared" si="1"/>
        <v>0</v>
      </c>
      <c r="K4" s="17"/>
      <c r="L4" s="18">
        <f t="shared" si="2"/>
        <v>0</v>
      </c>
      <c r="M4" s="14"/>
      <c r="N4" s="19">
        <f t="shared" si="3"/>
        <v>0</v>
      </c>
      <c r="O4" s="35"/>
      <c r="P4" s="37">
        <f t="shared" si="4"/>
        <v>0</v>
      </c>
      <c r="Q4" s="39"/>
      <c r="R4" s="42">
        <f t="shared" si="5"/>
        <v>0</v>
      </c>
      <c r="S4" s="14">
        <f t="shared" si="6"/>
        <v>150</v>
      </c>
      <c r="T4" s="20">
        <f t="shared" si="7"/>
        <v>670.5</v>
      </c>
    </row>
    <row r="5" spans="1:20" ht="79.5" customHeight="1" x14ac:dyDescent="0.25">
      <c r="A5" s="3">
        <v>4</v>
      </c>
      <c r="B5" s="2" t="s">
        <v>1</v>
      </c>
      <c r="C5" s="3" t="s">
        <v>49</v>
      </c>
      <c r="D5" s="3">
        <v>321573</v>
      </c>
      <c r="E5" s="3">
        <v>22040368</v>
      </c>
      <c r="F5" s="12">
        <v>13.84</v>
      </c>
      <c r="G5" s="14">
        <v>40</v>
      </c>
      <c r="H5" s="15">
        <f t="shared" si="0"/>
        <v>553.6</v>
      </c>
      <c r="I5" s="14">
        <v>60</v>
      </c>
      <c r="J5" s="16">
        <f t="shared" si="1"/>
        <v>830.4</v>
      </c>
      <c r="K5" s="17">
        <v>100</v>
      </c>
      <c r="L5" s="18">
        <f t="shared" si="2"/>
        <v>1384</v>
      </c>
      <c r="M5" s="14">
        <v>50</v>
      </c>
      <c r="N5" s="19">
        <f t="shared" si="3"/>
        <v>692</v>
      </c>
      <c r="O5" s="35">
        <v>2</v>
      </c>
      <c r="P5" s="37">
        <f t="shared" si="4"/>
        <v>27.68</v>
      </c>
      <c r="Q5" s="39">
        <v>4</v>
      </c>
      <c r="R5" s="42">
        <f t="shared" si="5"/>
        <v>55.36</v>
      </c>
      <c r="S5" s="14">
        <f t="shared" si="6"/>
        <v>256</v>
      </c>
      <c r="T5" s="20">
        <f t="shared" si="7"/>
        <v>3543.04</v>
      </c>
    </row>
    <row r="6" spans="1:20" ht="153.75" customHeight="1" x14ac:dyDescent="0.25">
      <c r="A6" s="2">
        <v>5</v>
      </c>
      <c r="B6" s="2" t="s">
        <v>1</v>
      </c>
      <c r="C6" s="3" t="s">
        <v>50</v>
      </c>
      <c r="D6" s="3">
        <v>307885</v>
      </c>
      <c r="E6" s="3">
        <v>22040369</v>
      </c>
      <c r="F6" s="12">
        <v>7.58</v>
      </c>
      <c r="G6" s="14">
        <v>30</v>
      </c>
      <c r="H6" s="15">
        <f t="shared" si="0"/>
        <v>227.4</v>
      </c>
      <c r="I6" s="14">
        <v>70</v>
      </c>
      <c r="J6" s="16">
        <f t="shared" si="1"/>
        <v>530.6</v>
      </c>
      <c r="K6" s="17">
        <v>300</v>
      </c>
      <c r="L6" s="18">
        <f t="shared" si="2"/>
        <v>2274</v>
      </c>
      <c r="M6" s="14">
        <v>50</v>
      </c>
      <c r="N6" s="19">
        <f t="shared" si="3"/>
        <v>379</v>
      </c>
      <c r="O6" s="35">
        <v>2</v>
      </c>
      <c r="P6" s="37">
        <f t="shared" si="4"/>
        <v>15.16</v>
      </c>
      <c r="Q6" s="39"/>
      <c r="R6" s="42">
        <f t="shared" si="5"/>
        <v>0</v>
      </c>
      <c r="S6" s="14">
        <f t="shared" si="6"/>
        <v>452</v>
      </c>
      <c r="T6" s="20">
        <f t="shared" si="7"/>
        <v>3426.16</v>
      </c>
    </row>
    <row r="7" spans="1:20" ht="99" customHeight="1" x14ac:dyDescent="0.25">
      <c r="A7" s="2">
        <v>6</v>
      </c>
      <c r="B7" s="2" t="s">
        <v>1</v>
      </c>
      <c r="C7" s="3" t="s">
        <v>51</v>
      </c>
      <c r="D7" s="3">
        <v>327952</v>
      </c>
      <c r="E7" s="3">
        <v>22040370</v>
      </c>
      <c r="F7" s="12">
        <v>10.81</v>
      </c>
      <c r="G7" s="14"/>
      <c r="H7" s="15">
        <f t="shared" si="0"/>
        <v>0</v>
      </c>
      <c r="I7" s="14">
        <v>50</v>
      </c>
      <c r="J7" s="16">
        <f t="shared" si="1"/>
        <v>540.5</v>
      </c>
      <c r="K7" s="17">
        <v>500</v>
      </c>
      <c r="L7" s="18">
        <f t="shared" si="2"/>
        <v>5405</v>
      </c>
      <c r="M7" s="14">
        <v>100</v>
      </c>
      <c r="N7" s="19">
        <f t="shared" si="3"/>
        <v>1081</v>
      </c>
      <c r="O7" s="35"/>
      <c r="P7" s="37">
        <f t="shared" si="4"/>
        <v>0</v>
      </c>
      <c r="Q7" s="39"/>
      <c r="R7" s="42">
        <f t="shared" si="5"/>
        <v>0</v>
      </c>
      <c r="S7" s="14">
        <f t="shared" si="6"/>
        <v>650</v>
      </c>
      <c r="T7" s="20">
        <f t="shared" si="7"/>
        <v>7026.5</v>
      </c>
    </row>
    <row r="8" spans="1:20" ht="99.75" customHeight="1" x14ac:dyDescent="0.25">
      <c r="A8" s="2">
        <v>7</v>
      </c>
      <c r="B8" s="2" t="s">
        <v>6</v>
      </c>
      <c r="C8" s="3" t="s">
        <v>52</v>
      </c>
      <c r="D8" s="3">
        <v>451961</v>
      </c>
      <c r="E8" s="3">
        <v>22040371</v>
      </c>
      <c r="F8" s="12">
        <v>12.98</v>
      </c>
      <c r="G8" s="14">
        <v>50</v>
      </c>
      <c r="H8" s="15">
        <f t="shared" si="0"/>
        <v>649</v>
      </c>
      <c r="I8" s="14"/>
      <c r="J8" s="16">
        <f t="shared" si="1"/>
        <v>0</v>
      </c>
      <c r="K8" s="17">
        <v>1000</v>
      </c>
      <c r="L8" s="18">
        <f t="shared" si="2"/>
        <v>12980</v>
      </c>
      <c r="M8" s="14"/>
      <c r="N8" s="19">
        <f t="shared" si="3"/>
        <v>0</v>
      </c>
      <c r="O8" s="35"/>
      <c r="P8" s="37">
        <f t="shared" si="4"/>
        <v>0</v>
      </c>
      <c r="Q8" s="39"/>
      <c r="R8" s="42">
        <f t="shared" si="5"/>
        <v>0</v>
      </c>
      <c r="S8" s="14">
        <f t="shared" si="6"/>
        <v>1050</v>
      </c>
      <c r="T8" s="20">
        <f t="shared" si="7"/>
        <v>13629</v>
      </c>
    </row>
    <row r="9" spans="1:20" ht="77.25" customHeight="1" x14ac:dyDescent="0.25">
      <c r="A9" s="2">
        <v>8</v>
      </c>
      <c r="B9" s="2" t="s">
        <v>1</v>
      </c>
      <c r="C9" s="3" t="s">
        <v>53</v>
      </c>
      <c r="D9" s="3">
        <v>435440</v>
      </c>
      <c r="E9" s="3">
        <v>22040372</v>
      </c>
      <c r="F9" s="12">
        <v>3.7</v>
      </c>
      <c r="G9" s="14">
        <v>100</v>
      </c>
      <c r="H9" s="15">
        <f t="shared" si="0"/>
        <v>370</v>
      </c>
      <c r="I9" s="14">
        <v>4000</v>
      </c>
      <c r="J9" s="16">
        <f t="shared" si="1"/>
        <v>14800</v>
      </c>
      <c r="K9" s="17"/>
      <c r="L9" s="18">
        <f t="shared" si="2"/>
        <v>0</v>
      </c>
      <c r="M9" s="14"/>
      <c r="N9" s="19">
        <f t="shared" si="3"/>
        <v>0</v>
      </c>
      <c r="O9" s="35"/>
      <c r="P9" s="37">
        <f t="shared" si="4"/>
        <v>0</v>
      </c>
      <c r="Q9" s="39"/>
      <c r="R9" s="42">
        <f t="shared" si="5"/>
        <v>0</v>
      </c>
      <c r="S9" s="14">
        <f t="shared" si="6"/>
        <v>4100</v>
      </c>
      <c r="T9" s="20">
        <f t="shared" si="7"/>
        <v>15170</v>
      </c>
    </row>
    <row r="10" spans="1:20" ht="125.25" customHeight="1" x14ac:dyDescent="0.25">
      <c r="A10" s="2">
        <v>9</v>
      </c>
      <c r="B10" s="3" t="s">
        <v>1</v>
      </c>
      <c r="C10" s="3" t="s">
        <v>54</v>
      </c>
      <c r="D10" s="3">
        <v>295423</v>
      </c>
      <c r="E10" s="3">
        <v>22040373</v>
      </c>
      <c r="F10" s="12">
        <v>5.58</v>
      </c>
      <c r="G10" s="14">
        <v>100</v>
      </c>
      <c r="H10" s="15">
        <f t="shared" si="0"/>
        <v>558</v>
      </c>
      <c r="I10" s="14">
        <v>4000</v>
      </c>
      <c r="J10" s="16">
        <f t="shared" si="1"/>
        <v>22320</v>
      </c>
      <c r="K10" s="17">
        <v>700</v>
      </c>
      <c r="L10" s="18">
        <f t="shared" si="2"/>
        <v>3906</v>
      </c>
      <c r="M10" s="14"/>
      <c r="N10" s="19">
        <f t="shared" si="3"/>
        <v>0</v>
      </c>
      <c r="O10" s="35"/>
      <c r="P10" s="37">
        <f t="shared" si="4"/>
        <v>0</v>
      </c>
      <c r="Q10" s="39"/>
      <c r="R10" s="42">
        <f t="shared" si="5"/>
        <v>0</v>
      </c>
      <c r="S10" s="14">
        <f t="shared" si="6"/>
        <v>4800</v>
      </c>
      <c r="T10" s="20">
        <f t="shared" si="7"/>
        <v>26784</v>
      </c>
    </row>
    <row r="11" spans="1:20" ht="105" customHeight="1" x14ac:dyDescent="0.25">
      <c r="A11" s="2">
        <v>10</v>
      </c>
      <c r="B11" s="2" t="s">
        <v>7</v>
      </c>
      <c r="C11" s="3" t="s">
        <v>105</v>
      </c>
      <c r="D11" s="3">
        <v>479541</v>
      </c>
      <c r="E11" s="3">
        <v>22040374</v>
      </c>
      <c r="F11" s="12">
        <v>5.53</v>
      </c>
      <c r="G11" s="14">
        <v>250</v>
      </c>
      <c r="H11" s="15">
        <f t="shared" si="0"/>
        <v>1382.5</v>
      </c>
      <c r="I11" s="21">
        <v>2000</v>
      </c>
      <c r="J11" s="16">
        <f t="shared" si="1"/>
        <v>11060</v>
      </c>
      <c r="K11" s="17">
        <v>5000</v>
      </c>
      <c r="L11" s="18">
        <f t="shared" si="2"/>
        <v>27650</v>
      </c>
      <c r="M11" s="14">
        <v>400</v>
      </c>
      <c r="N11" s="19">
        <f t="shared" si="3"/>
        <v>2212</v>
      </c>
      <c r="O11" s="35">
        <v>6</v>
      </c>
      <c r="P11" s="37">
        <f t="shared" si="4"/>
        <v>33.18</v>
      </c>
      <c r="Q11" s="39">
        <v>48</v>
      </c>
      <c r="R11" s="42">
        <f t="shared" si="5"/>
        <v>265.44</v>
      </c>
      <c r="S11" s="21">
        <f t="shared" si="6"/>
        <v>7704</v>
      </c>
      <c r="T11" s="20">
        <f t="shared" si="7"/>
        <v>42603.12</v>
      </c>
    </row>
    <row r="12" spans="1:20" ht="88.5" customHeight="1" x14ac:dyDescent="0.25">
      <c r="A12" s="2">
        <v>11</v>
      </c>
      <c r="B12" s="2" t="s">
        <v>1</v>
      </c>
      <c r="C12" s="3" t="s">
        <v>69</v>
      </c>
      <c r="D12" s="3">
        <v>261168</v>
      </c>
      <c r="E12" s="3">
        <v>22040375</v>
      </c>
      <c r="F12" s="12">
        <v>11.36</v>
      </c>
      <c r="G12" s="14">
        <v>150</v>
      </c>
      <c r="H12" s="15">
        <f t="shared" si="0"/>
        <v>1704</v>
      </c>
      <c r="I12" s="14">
        <v>500</v>
      </c>
      <c r="J12" s="16">
        <f t="shared" si="1"/>
        <v>5680</v>
      </c>
      <c r="K12" s="17">
        <v>1200</v>
      </c>
      <c r="L12" s="18">
        <f t="shared" si="2"/>
        <v>13632</v>
      </c>
      <c r="M12" s="14">
        <v>50</v>
      </c>
      <c r="N12" s="19">
        <f t="shared" si="3"/>
        <v>568</v>
      </c>
      <c r="O12" s="35">
        <v>8</v>
      </c>
      <c r="P12" s="37">
        <f t="shared" si="4"/>
        <v>90.88</v>
      </c>
      <c r="Q12" s="39">
        <v>20</v>
      </c>
      <c r="R12" s="42">
        <f t="shared" si="5"/>
        <v>227.2</v>
      </c>
      <c r="S12" s="14">
        <f t="shared" si="6"/>
        <v>1928</v>
      </c>
      <c r="T12" s="20">
        <f t="shared" si="7"/>
        <v>21902.079999999998</v>
      </c>
    </row>
    <row r="13" spans="1:20" ht="122.25" customHeight="1" x14ac:dyDescent="0.25">
      <c r="A13" s="2">
        <v>12</v>
      </c>
      <c r="B13" s="2" t="s">
        <v>1</v>
      </c>
      <c r="C13" s="3" t="s">
        <v>106</v>
      </c>
      <c r="D13" s="3">
        <v>484680</v>
      </c>
      <c r="E13" s="3">
        <v>22040376</v>
      </c>
      <c r="F13" s="12">
        <v>1.83</v>
      </c>
      <c r="G13" s="14">
        <v>200</v>
      </c>
      <c r="H13" s="15">
        <f t="shared" si="0"/>
        <v>366</v>
      </c>
      <c r="I13" s="14">
        <v>400</v>
      </c>
      <c r="J13" s="16">
        <f t="shared" si="1"/>
        <v>732</v>
      </c>
      <c r="K13" s="17">
        <v>2000</v>
      </c>
      <c r="L13" s="18">
        <f t="shared" si="2"/>
        <v>3660</v>
      </c>
      <c r="M13" s="14">
        <v>200</v>
      </c>
      <c r="N13" s="19">
        <f t="shared" si="3"/>
        <v>366</v>
      </c>
      <c r="O13" s="35"/>
      <c r="P13" s="37">
        <f t="shared" si="4"/>
        <v>0</v>
      </c>
      <c r="Q13" s="39">
        <v>40</v>
      </c>
      <c r="R13" s="42">
        <f t="shared" si="5"/>
        <v>73.2</v>
      </c>
      <c r="S13" s="14">
        <f t="shared" si="6"/>
        <v>2840</v>
      </c>
      <c r="T13" s="20">
        <f t="shared" si="7"/>
        <v>5197.2</v>
      </c>
    </row>
    <row r="14" spans="1:20" ht="122.25" customHeight="1" x14ac:dyDescent="0.25">
      <c r="A14" s="2">
        <v>13</v>
      </c>
      <c r="B14" s="2" t="s">
        <v>5</v>
      </c>
      <c r="C14" s="3" t="s">
        <v>70</v>
      </c>
      <c r="D14" s="3">
        <v>449798</v>
      </c>
      <c r="E14" s="3">
        <v>22040377</v>
      </c>
      <c r="F14" s="12">
        <v>1.9</v>
      </c>
      <c r="G14" s="14">
        <v>1000</v>
      </c>
      <c r="H14" s="15">
        <f t="shared" si="0"/>
        <v>1900</v>
      </c>
      <c r="I14" s="14">
        <v>1600</v>
      </c>
      <c r="J14" s="16">
        <f t="shared" si="1"/>
        <v>3040</v>
      </c>
      <c r="K14" s="17">
        <v>8000</v>
      </c>
      <c r="L14" s="18">
        <f t="shared" si="2"/>
        <v>15200</v>
      </c>
      <c r="M14" s="14">
        <v>400</v>
      </c>
      <c r="N14" s="19">
        <f t="shared" si="3"/>
        <v>760</v>
      </c>
      <c r="O14" s="35">
        <v>5</v>
      </c>
      <c r="P14" s="37">
        <f t="shared" si="4"/>
        <v>9.5</v>
      </c>
      <c r="Q14" s="39">
        <v>120</v>
      </c>
      <c r="R14" s="42">
        <f t="shared" si="5"/>
        <v>228</v>
      </c>
      <c r="S14" s="14">
        <f t="shared" si="6"/>
        <v>11125</v>
      </c>
      <c r="T14" s="20">
        <f t="shared" si="7"/>
        <v>21137.5</v>
      </c>
    </row>
    <row r="15" spans="1:20" ht="100.5" customHeight="1" x14ac:dyDescent="0.25">
      <c r="A15" s="2">
        <v>14</v>
      </c>
      <c r="B15" s="3" t="s">
        <v>1</v>
      </c>
      <c r="C15" s="3" t="s">
        <v>55</v>
      </c>
      <c r="D15" s="3">
        <v>438150</v>
      </c>
      <c r="E15" s="3">
        <v>22040378</v>
      </c>
      <c r="F15" s="12">
        <v>4.2699999999999996</v>
      </c>
      <c r="G15" s="14">
        <v>100</v>
      </c>
      <c r="H15" s="15">
        <f t="shared" si="0"/>
        <v>426.99999999999994</v>
      </c>
      <c r="I15" s="21">
        <v>5000</v>
      </c>
      <c r="J15" s="16">
        <f t="shared" si="1"/>
        <v>21349.999999999996</v>
      </c>
      <c r="K15" s="17"/>
      <c r="L15" s="18">
        <f t="shared" si="2"/>
        <v>0</v>
      </c>
      <c r="M15" s="14"/>
      <c r="N15" s="19">
        <f t="shared" si="3"/>
        <v>0</v>
      </c>
      <c r="O15" s="35"/>
      <c r="P15" s="37">
        <f t="shared" si="4"/>
        <v>0</v>
      </c>
      <c r="Q15" s="39"/>
      <c r="R15" s="42">
        <f t="shared" si="5"/>
        <v>0</v>
      </c>
      <c r="S15" s="21">
        <f t="shared" si="6"/>
        <v>5100</v>
      </c>
      <c r="T15" s="20">
        <f t="shared" si="7"/>
        <v>21776.999999999996</v>
      </c>
    </row>
    <row r="16" spans="1:20" ht="132" customHeight="1" x14ac:dyDescent="0.25">
      <c r="A16" s="2">
        <v>15</v>
      </c>
      <c r="B16" s="2" t="s">
        <v>1</v>
      </c>
      <c r="C16" s="3" t="s">
        <v>71</v>
      </c>
      <c r="D16" s="3">
        <v>398861</v>
      </c>
      <c r="E16" s="3">
        <v>22040379</v>
      </c>
      <c r="F16" s="12">
        <v>5.52</v>
      </c>
      <c r="G16" s="14">
        <v>100</v>
      </c>
      <c r="H16" s="15">
        <f t="shared" si="0"/>
        <v>552</v>
      </c>
      <c r="I16" s="21">
        <v>8000</v>
      </c>
      <c r="J16" s="16">
        <f t="shared" si="1"/>
        <v>44160</v>
      </c>
      <c r="K16" s="17">
        <v>500</v>
      </c>
      <c r="L16" s="18">
        <f t="shared" si="2"/>
        <v>2760</v>
      </c>
      <c r="M16" s="14"/>
      <c r="N16" s="19">
        <f t="shared" si="3"/>
        <v>0</v>
      </c>
      <c r="O16" s="35"/>
      <c r="P16" s="37">
        <f t="shared" si="4"/>
        <v>0</v>
      </c>
      <c r="Q16" s="39"/>
      <c r="R16" s="42">
        <f t="shared" si="5"/>
        <v>0</v>
      </c>
      <c r="S16" s="21">
        <f t="shared" si="6"/>
        <v>8600</v>
      </c>
      <c r="T16" s="20">
        <f t="shared" si="7"/>
        <v>47471.999999999993</v>
      </c>
    </row>
    <row r="17" spans="1:20" ht="72" customHeight="1" x14ac:dyDescent="0.25">
      <c r="A17" s="2">
        <v>16</v>
      </c>
      <c r="B17" s="2" t="s">
        <v>1</v>
      </c>
      <c r="C17" s="3" t="s">
        <v>56</v>
      </c>
      <c r="D17" s="2">
        <v>227903</v>
      </c>
      <c r="E17" s="2">
        <v>22040380</v>
      </c>
      <c r="F17" s="13">
        <v>4.42</v>
      </c>
      <c r="G17" s="14">
        <v>30</v>
      </c>
      <c r="H17" s="15">
        <f t="shared" si="0"/>
        <v>132.6</v>
      </c>
      <c r="I17" s="14">
        <v>100</v>
      </c>
      <c r="J17" s="16">
        <f t="shared" si="1"/>
        <v>442</v>
      </c>
      <c r="K17" s="17">
        <v>500</v>
      </c>
      <c r="L17" s="18">
        <f t="shared" si="2"/>
        <v>2210</v>
      </c>
      <c r="M17" s="14">
        <v>50</v>
      </c>
      <c r="N17" s="19">
        <f t="shared" si="3"/>
        <v>221</v>
      </c>
      <c r="O17" s="35"/>
      <c r="P17" s="37">
        <f t="shared" si="4"/>
        <v>0</v>
      </c>
      <c r="Q17" s="39">
        <v>5</v>
      </c>
      <c r="R17" s="42">
        <f t="shared" si="5"/>
        <v>22.1</v>
      </c>
      <c r="S17" s="14">
        <f t="shared" si="6"/>
        <v>685</v>
      </c>
      <c r="T17" s="20">
        <f t="shared" si="7"/>
        <v>3027.7</v>
      </c>
    </row>
    <row r="18" spans="1:20" ht="118.5" customHeight="1" x14ac:dyDescent="0.25">
      <c r="A18" s="2">
        <v>17</v>
      </c>
      <c r="B18" s="2" t="s">
        <v>1</v>
      </c>
      <c r="C18" s="3" t="s">
        <v>107</v>
      </c>
      <c r="D18" s="3">
        <v>331870</v>
      </c>
      <c r="E18" s="3">
        <v>22040381</v>
      </c>
      <c r="F18" s="12">
        <v>8.92</v>
      </c>
      <c r="G18" s="14">
        <v>100</v>
      </c>
      <c r="H18" s="15">
        <f t="shared" si="0"/>
        <v>892</v>
      </c>
      <c r="I18" s="14">
        <v>100</v>
      </c>
      <c r="J18" s="16">
        <f t="shared" si="1"/>
        <v>892</v>
      </c>
      <c r="K18" s="17">
        <v>1000</v>
      </c>
      <c r="L18" s="18">
        <f t="shared" si="2"/>
        <v>8920</v>
      </c>
      <c r="M18" s="14">
        <v>100</v>
      </c>
      <c r="N18" s="19">
        <f t="shared" si="3"/>
        <v>892</v>
      </c>
      <c r="O18" s="35"/>
      <c r="P18" s="37">
        <f t="shared" si="4"/>
        <v>0</v>
      </c>
      <c r="Q18" s="39">
        <v>6</v>
      </c>
      <c r="R18" s="42">
        <f t="shared" si="5"/>
        <v>53.519999999999996</v>
      </c>
      <c r="S18" s="14">
        <f t="shared" si="6"/>
        <v>1306</v>
      </c>
      <c r="T18" s="20">
        <f t="shared" si="7"/>
        <v>11649.52</v>
      </c>
    </row>
    <row r="19" spans="1:20" ht="118.5" customHeight="1" x14ac:dyDescent="0.25">
      <c r="A19" s="2">
        <v>18</v>
      </c>
      <c r="B19" s="2" t="s">
        <v>1</v>
      </c>
      <c r="C19" s="3" t="s">
        <v>72</v>
      </c>
      <c r="D19" s="3">
        <v>452005</v>
      </c>
      <c r="E19" s="3">
        <v>22040382</v>
      </c>
      <c r="F19" s="12">
        <v>5.47</v>
      </c>
      <c r="G19" s="14">
        <v>150</v>
      </c>
      <c r="H19" s="15">
        <f t="shared" si="0"/>
        <v>820.5</v>
      </c>
      <c r="I19" s="14"/>
      <c r="J19" s="16">
        <f t="shared" si="1"/>
        <v>0</v>
      </c>
      <c r="K19" s="17">
        <v>3000</v>
      </c>
      <c r="L19" s="18">
        <f t="shared" si="2"/>
        <v>16410</v>
      </c>
      <c r="M19" s="14"/>
      <c r="N19" s="19">
        <f t="shared" si="3"/>
        <v>0</v>
      </c>
      <c r="O19" s="35">
        <v>6</v>
      </c>
      <c r="P19" s="37">
        <f t="shared" si="4"/>
        <v>32.82</v>
      </c>
      <c r="Q19" s="39"/>
      <c r="R19" s="42">
        <f t="shared" si="5"/>
        <v>0</v>
      </c>
      <c r="S19" s="14">
        <f t="shared" si="6"/>
        <v>3156</v>
      </c>
      <c r="T19" s="20">
        <f t="shared" si="7"/>
        <v>17263.32</v>
      </c>
    </row>
    <row r="20" spans="1:20" ht="118.5" customHeight="1" x14ac:dyDescent="0.25">
      <c r="A20" s="2">
        <v>19</v>
      </c>
      <c r="B20" s="2" t="s">
        <v>1</v>
      </c>
      <c r="C20" s="3" t="s">
        <v>58</v>
      </c>
      <c r="D20" s="3">
        <v>481018</v>
      </c>
      <c r="E20" s="3">
        <v>22040383</v>
      </c>
      <c r="F20" s="12">
        <v>2.12</v>
      </c>
      <c r="G20" s="14">
        <v>150</v>
      </c>
      <c r="H20" s="15">
        <f t="shared" si="0"/>
        <v>318</v>
      </c>
      <c r="I20" s="14">
        <v>400</v>
      </c>
      <c r="J20" s="16">
        <f t="shared" si="1"/>
        <v>848</v>
      </c>
      <c r="K20" s="17">
        <v>8000</v>
      </c>
      <c r="L20" s="18">
        <f t="shared" si="2"/>
        <v>16960</v>
      </c>
      <c r="M20" s="14">
        <v>200</v>
      </c>
      <c r="N20" s="19">
        <f t="shared" si="3"/>
        <v>424</v>
      </c>
      <c r="O20" s="35"/>
      <c r="P20" s="37">
        <f t="shared" si="4"/>
        <v>0</v>
      </c>
      <c r="Q20" s="39">
        <v>12</v>
      </c>
      <c r="R20" s="42">
        <f t="shared" si="5"/>
        <v>25.44</v>
      </c>
      <c r="S20" s="14">
        <f t="shared" ref="S20:S51" si="8">G20+I20+K20+M20+O20+Q20</f>
        <v>8762</v>
      </c>
      <c r="T20" s="20">
        <f t="shared" si="7"/>
        <v>18575.440000000002</v>
      </c>
    </row>
    <row r="21" spans="1:20" ht="118.5" customHeight="1" x14ac:dyDescent="0.25">
      <c r="A21" s="2">
        <v>20</v>
      </c>
      <c r="B21" s="2" t="s">
        <v>1</v>
      </c>
      <c r="C21" s="3" t="s">
        <v>59</v>
      </c>
      <c r="D21" s="3">
        <v>481020</v>
      </c>
      <c r="E21" s="3">
        <v>22040384</v>
      </c>
      <c r="F21" s="12">
        <v>1.42</v>
      </c>
      <c r="G21" s="14">
        <v>300</v>
      </c>
      <c r="H21" s="15">
        <f t="shared" si="0"/>
        <v>426</v>
      </c>
      <c r="I21" s="14">
        <v>800</v>
      </c>
      <c r="J21" s="16">
        <f t="shared" si="1"/>
        <v>1136</v>
      </c>
      <c r="K21" s="17">
        <v>6000</v>
      </c>
      <c r="L21" s="18">
        <f t="shared" si="2"/>
        <v>8520</v>
      </c>
      <c r="M21" s="14">
        <v>200</v>
      </c>
      <c r="N21" s="19">
        <f t="shared" si="3"/>
        <v>284</v>
      </c>
      <c r="O21" s="35">
        <v>6</v>
      </c>
      <c r="P21" s="37">
        <f t="shared" si="4"/>
        <v>8.52</v>
      </c>
      <c r="Q21" s="39">
        <v>36</v>
      </c>
      <c r="R21" s="42">
        <f t="shared" si="5"/>
        <v>51.12</v>
      </c>
      <c r="S21" s="14">
        <f t="shared" si="8"/>
        <v>7342</v>
      </c>
      <c r="T21" s="20">
        <f t="shared" si="7"/>
        <v>10425.64</v>
      </c>
    </row>
    <row r="22" spans="1:20" ht="114" customHeight="1" x14ac:dyDescent="0.25">
      <c r="A22" s="2">
        <v>21</v>
      </c>
      <c r="B22" s="2" t="s">
        <v>8</v>
      </c>
      <c r="C22" s="3" t="s">
        <v>57</v>
      </c>
      <c r="D22" s="3">
        <v>434597</v>
      </c>
      <c r="E22" s="3">
        <v>22040385</v>
      </c>
      <c r="F22" s="12">
        <v>8.76</v>
      </c>
      <c r="G22" s="14">
        <v>100</v>
      </c>
      <c r="H22" s="15">
        <f t="shared" si="0"/>
        <v>876</v>
      </c>
      <c r="I22" s="14">
        <v>150</v>
      </c>
      <c r="J22" s="16">
        <f t="shared" si="1"/>
        <v>1314</v>
      </c>
      <c r="K22" s="17">
        <v>3000</v>
      </c>
      <c r="L22" s="18">
        <f t="shared" si="2"/>
        <v>26280</v>
      </c>
      <c r="M22" s="14">
        <v>100</v>
      </c>
      <c r="N22" s="19">
        <f t="shared" si="3"/>
        <v>876</v>
      </c>
      <c r="O22" s="35"/>
      <c r="P22" s="37">
        <f t="shared" si="4"/>
        <v>0</v>
      </c>
      <c r="Q22" s="39"/>
      <c r="R22" s="42">
        <f t="shared" si="5"/>
        <v>0</v>
      </c>
      <c r="S22" s="14">
        <f t="shared" si="8"/>
        <v>3350</v>
      </c>
      <c r="T22" s="20">
        <f t="shared" si="7"/>
        <v>29346</v>
      </c>
    </row>
    <row r="23" spans="1:20" ht="79.5" customHeight="1" x14ac:dyDescent="0.25">
      <c r="A23" s="2">
        <v>22</v>
      </c>
      <c r="B23" s="2" t="s">
        <v>1</v>
      </c>
      <c r="C23" s="11" t="s">
        <v>73</v>
      </c>
      <c r="D23" s="3">
        <v>319163</v>
      </c>
      <c r="E23" s="3">
        <v>22040386</v>
      </c>
      <c r="F23" s="12">
        <v>3.4</v>
      </c>
      <c r="G23" s="14">
        <v>200</v>
      </c>
      <c r="H23" s="15">
        <f t="shared" si="0"/>
        <v>680</v>
      </c>
      <c r="I23" s="14">
        <v>300</v>
      </c>
      <c r="J23" s="16">
        <f t="shared" si="1"/>
        <v>1020</v>
      </c>
      <c r="K23" s="17">
        <v>3000</v>
      </c>
      <c r="L23" s="18">
        <f t="shared" si="2"/>
        <v>10200</v>
      </c>
      <c r="M23" s="14">
        <v>200</v>
      </c>
      <c r="N23" s="19">
        <f t="shared" si="3"/>
        <v>680</v>
      </c>
      <c r="O23" s="35">
        <v>8</v>
      </c>
      <c r="P23" s="37">
        <f t="shared" si="4"/>
        <v>27.2</v>
      </c>
      <c r="Q23" s="39"/>
      <c r="R23" s="42">
        <f t="shared" si="5"/>
        <v>0</v>
      </c>
      <c r="S23" s="14">
        <f t="shared" si="8"/>
        <v>3708</v>
      </c>
      <c r="T23" s="20">
        <f t="shared" si="7"/>
        <v>12607.199999999999</v>
      </c>
    </row>
    <row r="24" spans="1:20" ht="113.25" customHeight="1" x14ac:dyDescent="0.25">
      <c r="A24" s="2">
        <v>23</v>
      </c>
      <c r="B24" s="2" t="s">
        <v>1</v>
      </c>
      <c r="C24" s="3" t="s">
        <v>108</v>
      </c>
      <c r="D24" s="3">
        <v>616004</v>
      </c>
      <c r="E24" s="3">
        <v>22040387</v>
      </c>
      <c r="F24" s="12">
        <v>1</v>
      </c>
      <c r="G24" s="14"/>
      <c r="H24" s="15">
        <f t="shared" si="0"/>
        <v>0</v>
      </c>
      <c r="I24" s="14"/>
      <c r="J24" s="16">
        <f t="shared" si="1"/>
        <v>0</v>
      </c>
      <c r="K24" s="17">
        <v>2000</v>
      </c>
      <c r="L24" s="18">
        <f t="shared" si="2"/>
        <v>2000</v>
      </c>
      <c r="M24" s="14"/>
      <c r="N24" s="19">
        <f t="shared" si="3"/>
        <v>0</v>
      </c>
      <c r="O24" s="35"/>
      <c r="P24" s="37">
        <f t="shared" si="4"/>
        <v>0</v>
      </c>
      <c r="Q24" s="39"/>
      <c r="R24" s="42">
        <f t="shared" si="5"/>
        <v>0</v>
      </c>
      <c r="S24" s="14">
        <f t="shared" si="8"/>
        <v>2000</v>
      </c>
      <c r="T24" s="20">
        <f t="shared" si="7"/>
        <v>2000</v>
      </c>
    </row>
    <row r="25" spans="1:20" ht="120" customHeight="1" x14ac:dyDescent="0.25">
      <c r="A25" s="2">
        <v>24</v>
      </c>
      <c r="B25" s="2" t="s">
        <v>1</v>
      </c>
      <c r="C25" s="3" t="s">
        <v>109</v>
      </c>
      <c r="D25" s="3">
        <v>616003</v>
      </c>
      <c r="E25" s="3">
        <v>22040388</v>
      </c>
      <c r="F25" s="12">
        <v>0.94</v>
      </c>
      <c r="G25" s="14"/>
      <c r="H25" s="15">
        <f t="shared" si="0"/>
        <v>0</v>
      </c>
      <c r="I25" s="14"/>
      <c r="J25" s="16">
        <f t="shared" si="1"/>
        <v>0</v>
      </c>
      <c r="K25" s="17">
        <v>2000</v>
      </c>
      <c r="L25" s="18">
        <f t="shared" si="2"/>
        <v>1880</v>
      </c>
      <c r="M25" s="14"/>
      <c r="N25" s="19">
        <f t="shared" si="3"/>
        <v>0</v>
      </c>
      <c r="O25" s="35"/>
      <c r="P25" s="37">
        <f t="shared" si="4"/>
        <v>0</v>
      </c>
      <c r="Q25" s="39"/>
      <c r="R25" s="42">
        <f t="shared" si="5"/>
        <v>0</v>
      </c>
      <c r="S25" s="14">
        <f t="shared" si="8"/>
        <v>2000</v>
      </c>
      <c r="T25" s="20">
        <f t="shared" si="7"/>
        <v>1880</v>
      </c>
    </row>
    <row r="26" spans="1:20" ht="120" customHeight="1" x14ac:dyDescent="0.25">
      <c r="A26" s="2">
        <v>25</v>
      </c>
      <c r="B26" s="2" t="s">
        <v>1</v>
      </c>
      <c r="C26" s="3" t="s">
        <v>61</v>
      </c>
      <c r="D26" s="3">
        <v>350631</v>
      </c>
      <c r="E26" s="3">
        <v>22040389</v>
      </c>
      <c r="F26" s="12">
        <v>4</v>
      </c>
      <c r="G26" s="14">
        <v>150</v>
      </c>
      <c r="H26" s="15">
        <f t="shared" si="0"/>
        <v>600</v>
      </c>
      <c r="I26" s="14">
        <v>300</v>
      </c>
      <c r="J26" s="16">
        <f t="shared" si="1"/>
        <v>1200</v>
      </c>
      <c r="K26" s="17">
        <v>2000</v>
      </c>
      <c r="L26" s="18">
        <f t="shared" si="2"/>
        <v>8000</v>
      </c>
      <c r="M26" s="14">
        <v>100</v>
      </c>
      <c r="N26" s="19">
        <f t="shared" si="3"/>
        <v>400</v>
      </c>
      <c r="O26" s="35">
        <v>6</v>
      </c>
      <c r="P26" s="37">
        <f t="shared" si="4"/>
        <v>24</v>
      </c>
      <c r="Q26" s="39">
        <v>48</v>
      </c>
      <c r="R26" s="42">
        <f t="shared" si="5"/>
        <v>192</v>
      </c>
      <c r="S26" s="14">
        <f t="shared" si="8"/>
        <v>2604</v>
      </c>
      <c r="T26" s="20">
        <f t="shared" si="7"/>
        <v>10416</v>
      </c>
    </row>
    <row r="27" spans="1:20" ht="63" customHeight="1" x14ac:dyDescent="0.25">
      <c r="A27" s="2">
        <v>26</v>
      </c>
      <c r="B27" s="2" t="s">
        <v>1</v>
      </c>
      <c r="C27" s="3" t="s">
        <v>60</v>
      </c>
      <c r="D27" s="3">
        <v>304403</v>
      </c>
      <c r="E27" s="3">
        <v>22040390</v>
      </c>
      <c r="F27" s="12">
        <v>2.02</v>
      </c>
      <c r="G27" s="14">
        <v>100</v>
      </c>
      <c r="H27" s="15">
        <f t="shared" si="0"/>
        <v>202</v>
      </c>
      <c r="I27" s="14">
        <v>300</v>
      </c>
      <c r="J27" s="16">
        <f t="shared" si="1"/>
        <v>606</v>
      </c>
      <c r="K27" s="17">
        <v>5000</v>
      </c>
      <c r="L27" s="18">
        <f t="shared" si="2"/>
        <v>10100</v>
      </c>
      <c r="M27" s="14">
        <v>200</v>
      </c>
      <c r="N27" s="19">
        <f t="shared" si="3"/>
        <v>404</v>
      </c>
      <c r="O27" s="35">
        <v>6</v>
      </c>
      <c r="P27" s="37">
        <f t="shared" si="4"/>
        <v>12.120000000000001</v>
      </c>
      <c r="Q27" s="39">
        <v>24</v>
      </c>
      <c r="R27" s="42">
        <f t="shared" si="5"/>
        <v>48.480000000000004</v>
      </c>
      <c r="S27" s="14">
        <f t="shared" si="8"/>
        <v>5630</v>
      </c>
      <c r="T27" s="20">
        <f t="shared" si="7"/>
        <v>11372.6</v>
      </c>
    </row>
    <row r="28" spans="1:20" ht="143.25" customHeight="1" x14ac:dyDescent="0.25">
      <c r="A28" s="2">
        <v>27</v>
      </c>
      <c r="B28" s="2" t="s">
        <v>9</v>
      </c>
      <c r="C28" s="3" t="s">
        <v>74</v>
      </c>
      <c r="D28" s="3">
        <v>346030</v>
      </c>
      <c r="E28" s="3">
        <v>22040391</v>
      </c>
      <c r="F28" s="12">
        <v>20.12</v>
      </c>
      <c r="G28" s="14">
        <v>50</v>
      </c>
      <c r="H28" s="15">
        <f t="shared" si="0"/>
        <v>1006</v>
      </c>
      <c r="I28" s="14">
        <v>10</v>
      </c>
      <c r="J28" s="16">
        <f t="shared" si="1"/>
        <v>201.20000000000002</v>
      </c>
      <c r="K28" s="17">
        <v>500</v>
      </c>
      <c r="L28" s="18">
        <f t="shared" si="2"/>
        <v>10060</v>
      </c>
      <c r="M28" s="14">
        <v>30</v>
      </c>
      <c r="N28" s="19">
        <f t="shared" si="3"/>
        <v>603.6</v>
      </c>
      <c r="O28" s="35"/>
      <c r="P28" s="37">
        <f t="shared" si="4"/>
        <v>0</v>
      </c>
      <c r="Q28" s="39">
        <v>5</v>
      </c>
      <c r="R28" s="42">
        <f t="shared" si="5"/>
        <v>100.60000000000001</v>
      </c>
      <c r="S28" s="14">
        <f t="shared" si="8"/>
        <v>595</v>
      </c>
      <c r="T28" s="20">
        <f t="shared" si="7"/>
        <v>11971.400000000001</v>
      </c>
    </row>
    <row r="29" spans="1:20" ht="95.25" customHeight="1" x14ac:dyDescent="0.25">
      <c r="A29" s="2">
        <v>28</v>
      </c>
      <c r="B29" s="2" t="s">
        <v>1</v>
      </c>
      <c r="C29" s="3" t="s">
        <v>75</v>
      </c>
      <c r="D29" s="3">
        <v>484679</v>
      </c>
      <c r="E29" s="3">
        <v>22040392</v>
      </c>
      <c r="F29" s="12">
        <v>11.72</v>
      </c>
      <c r="G29" s="14">
        <v>150</v>
      </c>
      <c r="H29" s="15">
        <f t="shared" si="0"/>
        <v>1758</v>
      </c>
      <c r="I29" s="14">
        <v>300</v>
      </c>
      <c r="J29" s="16">
        <f t="shared" si="1"/>
        <v>3516</v>
      </c>
      <c r="K29" s="17">
        <v>300</v>
      </c>
      <c r="L29" s="18">
        <f t="shared" si="2"/>
        <v>3516</v>
      </c>
      <c r="M29" s="14">
        <v>150</v>
      </c>
      <c r="N29" s="19">
        <f t="shared" si="3"/>
        <v>1758</v>
      </c>
      <c r="O29" s="35">
        <v>4</v>
      </c>
      <c r="P29" s="37">
        <f t="shared" si="4"/>
        <v>46.88</v>
      </c>
      <c r="Q29" s="39">
        <v>12</v>
      </c>
      <c r="R29" s="42">
        <f t="shared" si="5"/>
        <v>140.64000000000001</v>
      </c>
      <c r="S29" s="14">
        <f t="shared" si="8"/>
        <v>916</v>
      </c>
      <c r="T29" s="20">
        <f t="shared" si="7"/>
        <v>10735.52</v>
      </c>
    </row>
    <row r="30" spans="1:20" ht="133.5" customHeight="1" x14ac:dyDescent="0.25">
      <c r="A30" s="2">
        <v>29</v>
      </c>
      <c r="B30" s="2" t="s">
        <v>1</v>
      </c>
      <c r="C30" s="3" t="s">
        <v>76</v>
      </c>
      <c r="D30" s="3">
        <v>434965</v>
      </c>
      <c r="E30" s="3">
        <v>22040393</v>
      </c>
      <c r="F30" s="12">
        <v>9.3800000000000008</v>
      </c>
      <c r="G30" s="14">
        <v>50</v>
      </c>
      <c r="H30" s="15">
        <f t="shared" si="0"/>
        <v>469.00000000000006</v>
      </c>
      <c r="I30" s="14"/>
      <c r="J30" s="16">
        <f t="shared" si="1"/>
        <v>0</v>
      </c>
      <c r="K30" s="17">
        <v>3000</v>
      </c>
      <c r="L30" s="18">
        <f t="shared" si="2"/>
        <v>28140.000000000004</v>
      </c>
      <c r="M30" s="14"/>
      <c r="N30" s="19">
        <f t="shared" si="3"/>
        <v>0</v>
      </c>
      <c r="O30" s="35"/>
      <c r="P30" s="37">
        <f t="shared" si="4"/>
        <v>0</v>
      </c>
      <c r="Q30" s="39"/>
      <c r="R30" s="42">
        <f t="shared" si="5"/>
        <v>0</v>
      </c>
      <c r="S30" s="14">
        <f t="shared" si="8"/>
        <v>3050</v>
      </c>
      <c r="T30" s="20">
        <f t="shared" si="7"/>
        <v>28609.000000000004</v>
      </c>
    </row>
    <row r="31" spans="1:20" ht="102.75" customHeight="1" x14ac:dyDescent="0.25">
      <c r="A31" s="2">
        <v>30</v>
      </c>
      <c r="B31" s="2" t="s">
        <v>5</v>
      </c>
      <c r="C31" s="3" t="s">
        <v>77</v>
      </c>
      <c r="D31" s="3">
        <v>481024</v>
      </c>
      <c r="E31" s="3">
        <v>22040394</v>
      </c>
      <c r="F31" s="12">
        <v>3.97</v>
      </c>
      <c r="G31" s="14">
        <v>200</v>
      </c>
      <c r="H31" s="15">
        <f t="shared" si="0"/>
        <v>794</v>
      </c>
      <c r="I31" s="14">
        <v>500</v>
      </c>
      <c r="J31" s="16">
        <f t="shared" si="1"/>
        <v>1985</v>
      </c>
      <c r="K31" s="17">
        <v>3000</v>
      </c>
      <c r="L31" s="18">
        <f t="shared" si="2"/>
        <v>11910</v>
      </c>
      <c r="M31" s="14">
        <v>100</v>
      </c>
      <c r="N31" s="19">
        <f t="shared" si="3"/>
        <v>397</v>
      </c>
      <c r="O31" s="35"/>
      <c r="P31" s="37">
        <f t="shared" si="4"/>
        <v>0</v>
      </c>
      <c r="Q31" s="39">
        <v>12</v>
      </c>
      <c r="R31" s="42">
        <f t="shared" si="5"/>
        <v>47.64</v>
      </c>
      <c r="S31" s="14">
        <f t="shared" si="8"/>
        <v>3812</v>
      </c>
      <c r="T31" s="20">
        <f t="shared" si="7"/>
        <v>15133.640000000001</v>
      </c>
    </row>
    <row r="32" spans="1:20" ht="102.75" customHeight="1" x14ac:dyDescent="0.25">
      <c r="A32" s="2">
        <v>31</v>
      </c>
      <c r="B32" s="2" t="s">
        <v>1</v>
      </c>
      <c r="C32" s="3" t="s">
        <v>40</v>
      </c>
      <c r="D32" s="3">
        <v>285785</v>
      </c>
      <c r="E32" s="3">
        <v>22040395</v>
      </c>
      <c r="F32" s="12">
        <v>11.85</v>
      </c>
      <c r="G32" s="14">
        <v>100</v>
      </c>
      <c r="H32" s="15">
        <f t="shared" si="0"/>
        <v>1185</v>
      </c>
      <c r="I32" s="14">
        <v>20</v>
      </c>
      <c r="J32" s="16">
        <f t="shared" si="1"/>
        <v>237</v>
      </c>
      <c r="K32" s="17">
        <v>500</v>
      </c>
      <c r="L32" s="18">
        <f t="shared" si="2"/>
        <v>5925</v>
      </c>
      <c r="M32" s="14"/>
      <c r="N32" s="19">
        <f t="shared" si="3"/>
        <v>0</v>
      </c>
      <c r="O32" s="35"/>
      <c r="P32" s="37">
        <f t="shared" si="4"/>
        <v>0</v>
      </c>
      <c r="Q32" s="39"/>
      <c r="R32" s="42">
        <f t="shared" si="5"/>
        <v>0</v>
      </c>
      <c r="S32" s="14">
        <f t="shared" si="8"/>
        <v>620</v>
      </c>
      <c r="T32" s="20">
        <f t="shared" si="7"/>
        <v>7347</v>
      </c>
    </row>
    <row r="33" spans="1:20" ht="102.75" customHeight="1" x14ac:dyDescent="0.25">
      <c r="A33" s="2">
        <v>32</v>
      </c>
      <c r="B33" s="2" t="s">
        <v>1</v>
      </c>
      <c r="C33" s="3" t="s">
        <v>41</v>
      </c>
      <c r="D33" s="3">
        <v>405276</v>
      </c>
      <c r="E33" s="3">
        <v>22040396</v>
      </c>
      <c r="F33" s="12">
        <v>3.59</v>
      </c>
      <c r="G33" s="14">
        <v>150</v>
      </c>
      <c r="H33" s="15">
        <f t="shared" si="0"/>
        <v>538.5</v>
      </c>
      <c r="I33" s="14">
        <v>600</v>
      </c>
      <c r="J33" s="16">
        <f t="shared" si="1"/>
        <v>2154</v>
      </c>
      <c r="K33" s="17">
        <v>5000</v>
      </c>
      <c r="L33" s="18">
        <f t="shared" si="2"/>
        <v>17950</v>
      </c>
      <c r="M33" s="14">
        <v>200</v>
      </c>
      <c r="N33" s="19">
        <f t="shared" si="3"/>
        <v>718</v>
      </c>
      <c r="O33" s="35">
        <v>12</v>
      </c>
      <c r="P33" s="37">
        <f t="shared" si="4"/>
        <v>43.08</v>
      </c>
      <c r="Q33" s="39"/>
      <c r="R33" s="42">
        <f t="shared" si="5"/>
        <v>0</v>
      </c>
      <c r="S33" s="14">
        <f t="shared" si="8"/>
        <v>5962</v>
      </c>
      <c r="T33" s="20">
        <f t="shared" si="7"/>
        <v>21403.579999999998</v>
      </c>
    </row>
    <row r="34" spans="1:20" ht="114.75" customHeight="1" x14ac:dyDescent="0.25">
      <c r="A34" s="2">
        <v>33</v>
      </c>
      <c r="B34" s="2" t="s">
        <v>1</v>
      </c>
      <c r="C34" s="3" t="s">
        <v>78</v>
      </c>
      <c r="D34" s="3">
        <v>449771</v>
      </c>
      <c r="E34" s="3">
        <v>22040397</v>
      </c>
      <c r="F34" s="12">
        <v>4.17</v>
      </c>
      <c r="G34" s="14">
        <v>150</v>
      </c>
      <c r="H34" s="15">
        <f t="shared" ref="H34:H64" si="9">F34*G34</f>
        <v>625.5</v>
      </c>
      <c r="I34" s="14">
        <v>200</v>
      </c>
      <c r="J34" s="16">
        <f t="shared" ref="J34:J64" si="10">F34*I34</f>
        <v>834</v>
      </c>
      <c r="K34" s="17">
        <v>500</v>
      </c>
      <c r="L34" s="18">
        <f t="shared" ref="L34:L64" si="11">F34*K34</f>
        <v>2085</v>
      </c>
      <c r="M34" s="14">
        <v>200</v>
      </c>
      <c r="N34" s="19">
        <f t="shared" ref="N34:N64" si="12">F34*M34</f>
        <v>834</v>
      </c>
      <c r="O34" s="35">
        <v>4</v>
      </c>
      <c r="P34" s="37">
        <f t="shared" ref="P34:P64" si="13">F34*O34</f>
        <v>16.68</v>
      </c>
      <c r="Q34" s="39"/>
      <c r="R34" s="42">
        <f t="shared" ref="R34:R64" si="14">F34*Q34</f>
        <v>0</v>
      </c>
      <c r="S34" s="14">
        <f t="shared" si="8"/>
        <v>1054</v>
      </c>
      <c r="T34" s="20">
        <f t="shared" ref="T34:T65" si="15">F34*S34</f>
        <v>4395.18</v>
      </c>
    </row>
    <row r="35" spans="1:20" ht="114.75" customHeight="1" x14ac:dyDescent="0.25">
      <c r="A35" s="2">
        <v>34</v>
      </c>
      <c r="B35" s="2" t="s">
        <v>5</v>
      </c>
      <c r="C35" s="3" t="s">
        <v>110</v>
      </c>
      <c r="D35" s="3">
        <v>463222</v>
      </c>
      <c r="E35" s="3">
        <v>22040398</v>
      </c>
      <c r="F35" s="12">
        <v>11.58</v>
      </c>
      <c r="G35" s="14">
        <v>500</v>
      </c>
      <c r="H35" s="15">
        <f t="shared" si="9"/>
        <v>5790</v>
      </c>
      <c r="I35" s="14">
        <v>100</v>
      </c>
      <c r="J35" s="16">
        <f t="shared" si="10"/>
        <v>1158</v>
      </c>
      <c r="K35" s="17">
        <v>3000</v>
      </c>
      <c r="L35" s="18">
        <f t="shared" si="11"/>
        <v>34740</v>
      </c>
      <c r="M35" s="14">
        <v>50</v>
      </c>
      <c r="N35" s="19">
        <f t="shared" si="12"/>
        <v>579</v>
      </c>
      <c r="O35" s="35">
        <v>5</v>
      </c>
      <c r="P35" s="37">
        <f t="shared" si="13"/>
        <v>57.9</v>
      </c>
      <c r="Q35" s="39"/>
      <c r="R35" s="42">
        <f t="shared" si="14"/>
        <v>0</v>
      </c>
      <c r="S35" s="14">
        <f t="shared" si="8"/>
        <v>3655</v>
      </c>
      <c r="T35" s="20">
        <f t="shared" si="15"/>
        <v>42324.9</v>
      </c>
    </row>
    <row r="36" spans="1:20" ht="114.75" customHeight="1" x14ac:dyDescent="0.25">
      <c r="A36" s="2">
        <v>35</v>
      </c>
      <c r="B36" s="2" t="s">
        <v>1</v>
      </c>
      <c r="C36" s="3" t="s">
        <v>111</v>
      </c>
      <c r="D36" s="3">
        <v>383315</v>
      </c>
      <c r="E36" s="3">
        <v>22040399</v>
      </c>
      <c r="F36" s="12">
        <v>109.68</v>
      </c>
      <c r="G36" s="14">
        <v>40</v>
      </c>
      <c r="H36" s="15">
        <f t="shared" si="9"/>
        <v>4387.2000000000007</v>
      </c>
      <c r="I36" s="14">
        <v>20</v>
      </c>
      <c r="J36" s="16">
        <f t="shared" si="10"/>
        <v>2193.6000000000004</v>
      </c>
      <c r="K36" s="17">
        <v>100</v>
      </c>
      <c r="L36" s="18">
        <f t="shared" si="11"/>
        <v>10968</v>
      </c>
      <c r="M36" s="14">
        <v>50</v>
      </c>
      <c r="N36" s="19">
        <f t="shared" si="12"/>
        <v>5484</v>
      </c>
      <c r="O36" s="35"/>
      <c r="P36" s="37">
        <f t="shared" si="13"/>
        <v>0</v>
      </c>
      <c r="Q36" s="39"/>
      <c r="R36" s="42">
        <f t="shared" si="14"/>
        <v>0</v>
      </c>
      <c r="S36" s="14">
        <f t="shared" si="8"/>
        <v>210</v>
      </c>
      <c r="T36" s="20">
        <f t="shared" si="15"/>
        <v>23032.800000000003</v>
      </c>
    </row>
    <row r="37" spans="1:20" ht="84.75" customHeight="1" x14ac:dyDescent="0.25">
      <c r="A37" s="2">
        <v>36</v>
      </c>
      <c r="B37" s="2" t="s">
        <v>1</v>
      </c>
      <c r="C37" s="3" t="s">
        <v>112</v>
      </c>
      <c r="D37" s="3">
        <v>432054</v>
      </c>
      <c r="E37" s="3">
        <v>22040400</v>
      </c>
      <c r="F37" s="12">
        <v>45.33</v>
      </c>
      <c r="G37" s="14">
        <v>40</v>
      </c>
      <c r="H37" s="15">
        <f t="shared" si="9"/>
        <v>1813.1999999999998</v>
      </c>
      <c r="I37" s="14">
        <v>60</v>
      </c>
      <c r="J37" s="16">
        <f t="shared" si="10"/>
        <v>2719.7999999999997</v>
      </c>
      <c r="K37" s="17">
        <v>800</v>
      </c>
      <c r="L37" s="18">
        <f t="shared" si="11"/>
        <v>36264</v>
      </c>
      <c r="M37" s="14">
        <v>50</v>
      </c>
      <c r="N37" s="19">
        <f t="shared" si="12"/>
        <v>2266.5</v>
      </c>
      <c r="O37" s="35">
        <v>2</v>
      </c>
      <c r="P37" s="37">
        <f t="shared" si="13"/>
        <v>90.66</v>
      </c>
      <c r="Q37" s="39"/>
      <c r="R37" s="42">
        <f t="shared" si="14"/>
        <v>0</v>
      </c>
      <c r="S37" s="14">
        <f t="shared" si="8"/>
        <v>952</v>
      </c>
      <c r="T37" s="20">
        <f t="shared" si="15"/>
        <v>43154.159999999996</v>
      </c>
    </row>
    <row r="38" spans="1:20" ht="90" customHeight="1" x14ac:dyDescent="0.25">
      <c r="A38" s="2">
        <v>37</v>
      </c>
      <c r="B38" s="2" t="s">
        <v>1</v>
      </c>
      <c r="C38" s="3" t="s">
        <v>113</v>
      </c>
      <c r="D38" s="3">
        <v>442561</v>
      </c>
      <c r="E38" s="3">
        <v>22040401</v>
      </c>
      <c r="F38" s="12">
        <v>75.14</v>
      </c>
      <c r="G38" s="14">
        <v>20</v>
      </c>
      <c r="H38" s="15">
        <f t="shared" si="9"/>
        <v>1502.8</v>
      </c>
      <c r="I38" s="14">
        <v>50</v>
      </c>
      <c r="J38" s="16">
        <f t="shared" si="10"/>
        <v>3757</v>
      </c>
      <c r="K38" s="17">
        <v>100</v>
      </c>
      <c r="L38" s="18">
        <f t="shared" si="11"/>
        <v>7514</v>
      </c>
      <c r="M38" s="14">
        <v>50</v>
      </c>
      <c r="N38" s="19">
        <f t="shared" si="12"/>
        <v>3757</v>
      </c>
      <c r="O38" s="35"/>
      <c r="P38" s="37">
        <f t="shared" si="13"/>
        <v>0</v>
      </c>
      <c r="Q38" s="39"/>
      <c r="R38" s="42">
        <f t="shared" si="14"/>
        <v>0</v>
      </c>
      <c r="S38" s="14">
        <f t="shared" si="8"/>
        <v>220</v>
      </c>
      <c r="T38" s="20">
        <f t="shared" si="15"/>
        <v>16530.8</v>
      </c>
    </row>
    <row r="39" spans="1:20" ht="71.25" customHeight="1" x14ac:dyDescent="0.25">
      <c r="A39" s="2">
        <v>38</v>
      </c>
      <c r="B39" s="2" t="s">
        <v>10</v>
      </c>
      <c r="C39" s="3" t="s">
        <v>62</v>
      </c>
      <c r="D39" s="3">
        <v>366700</v>
      </c>
      <c r="E39" s="3">
        <v>22040402</v>
      </c>
      <c r="F39" s="12">
        <v>5.59</v>
      </c>
      <c r="G39" s="14">
        <v>100</v>
      </c>
      <c r="H39" s="15">
        <f t="shared" si="9"/>
        <v>559</v>
      </c>
      <c r="I39" s="14">
        <v>250</v>
      </c>
      <c r="J39" s="16">
        <f t="shared" si="10"/>
        <v>1397.5</v>
      </c>
      <c r="K39" s="17">
        <v>300</v>
      </c>
      <c r="L39" s="18">
        <f t="shared" si="11"/>
        <v>1677</v>
      </c>
      <c r="M39" s="14">
        <v>200</v>
      </c>
      <c r="N39" s="19">
        <f t="shared" si="12"/>
        <v>1118</v>
      </c>
      <c r="O39" s="35"/>
      <c r="P39" s="37">
        <f t="shared" si="13"/>
        <v>0</v>
      </c>
      <c r="Q39" s="39"/>
      <c r="R39" s="42">
        <f t="shared" si="14"/>
        <v>0</v>
      </c>
      <c r="S39" s="14">
        <f t="shared" si="8"/>
        <v>850</v>
      </c>
      <c r="T39" s="20">
        <f t="shared" si="15"/>
        <v>4751.5</v>
      </c>
    </row>
    <row r="40" spans="1:20" ht="73.5" customHeight="1" x14ac:dyDescent="0.25">
      <c r="A40" s="2">
        <v>39</v>
      </c>
      <c r="B40" s="2" t="s">
        <v>10</v>
      </c>
      <c r="C40" s="3" t="s">
        <v>63</v>
      </c>
      <c r="D40" s="3">
        <v>366699</v>
      </c>
      <c r="E40" s="3">
        <v>22040403</v>
      </c>
      <c r="F40" s="12">
        <v>5.05</v>
      </c>
      <c r="G40" s="14">
        <v>150</v>
      </c>
      <c r="H40" s="15">
        <f t="shared" si="9"/>
        <v>757.5</v>
      </c>
      <c r="I40" s="14">
        <v>300</v>
      </c>
      <c r="J40" s="16">
        <f t="shared" si="10"/>
        <v>1515</v>
      </c>
      <c r="K40" s="17">
        <v>300</v>
      </c>
      <c r="L40" s="18">
        <f t="shared" si="11"/>
        <v>1515</v>
      </c>
      <c r="M40" s="14">
        <v>300</v>
      </c>
      <c r="N40" s="19">
        <f t="shared" si="12"/>
        <v>1515</v>
      </c>
      <c r="O40" s="35"/>
      <c r="P40" s="37">
        <f t="shared" si="13"/>
        <v>0</v>
      </c>
      <c r="Q40" s="39"/>
      <c r="R40" s="42">
        <f t="shared" si="14"/>
        <v>0</v>
      </c>
      <c r="S40" s="14">
        <f t="shared" si="8"/>
        <v>1050</v>
      </c>
      <c r="T40" s="20">
        <f t="shared" si="15"/>
        <v>5302.5</v>
      </c>
    </row>
    <row r="41" spans="1:20" ht="67.5" x14ac:dyDescent="0.25">
      <c r="A41" s="2">
        <v>40</v>
      </c>
      <c r="B41" s="2" t="s">
        <v>10</v>
      </c>
      <c r="C41" s="3" t="s">
        <v>64</v>
      </c>
      <c r="D41" s="3">
        <v>366698</v>
      </c>
      <c r="E41" s="3">
        <v>22040404</v>
      </c>
      <c r="F41" s="12">
        <v>5.85</v>
      </c>
      <c r="G41" s="14">
        <v>100</v>
      </c>
      <c r="H41" s="15">
        <f t="shared" si="9"/>
        <v>585</v>
      </c>
      <c r="I41" s="14">
        <v>300</v>
      </c>
      <c r="J41" s="16">
        <f t="shared" si="10"/>
        <v>1755</v>
      </c>
      <c r="K41" s="17">
        <v>300</v>
      </c>
      <c r="L41" s="18">
        <f t="shared" si="11"/>
        <v>1755</v>
      </c>
      <c r="M41" s="14">
        <v>500</v>
      </c>
      <c r="N41" s="19">
        <f t="shared" si="12"/>
        <v>2925</v>
      </c>
      <c r="O41" s="35">
        <v>4</v>
      </c>
      <c r="P41" s="37">
        <f t="shared" si="13"/>
        <v>23.4</v>
      </c>
      <c r="Q41" s="39">
        <v>20</v>
      </c>
      <c r="R41" s="42">
        <f t="shared" si="14"/>
        <v>117</v>
      </c>
      <c r="S41" s="14">
        <f t="shared" si="8"/>
        <v>1224</v>
      </c>
      <c r="T41" s="20">
        <f t="shared" si="15"/>
        <v>7160.4</v>
      </c>
    </row>
    <row r="42" spans="1:20" ht="99.75" customHeight="1" x14ac:dyDescent="0.25">
      <c r="A42" s="2">
        <v>41</v>
      </c>
      <c r="B42" s="2" t="s">
        <v>1</v>
      </c>
      <c r="C42" s="3" t="s">
        <v>65</v>
      </c>
      <c r="D42" s="3">
        <v>471345</v>
      </c>
      <c r="E42" s="3">
        <v>22040405</v>
      </c>
      <c r="F42" s="12">
        <v>17.91</v>
      </c>
      <c r="G42" s="14">
        <v>100</v>
      </c>
      <c r="H42" s="15">
        <f t="shared" si="9"/>
        <v>1791</v>
      </c>
      <c r="I42" s="14"/>
      <c r="J42" s="16">
        <f t="shared" si="10"/>
        <v>0</v>
      </c>
      <c r="K42" s="17">
        <v>50</v>
      </c>
      <c r="L42" s="18">
        <f t="shared" si="11"/>
        <v>895.5</v>
      </c>
      <c r="M42" s="14">
        <v>50</v>
      </c>
      <c r="N42" s="19">
        <f t="shared" si="12"/>
        <v>895.5</v>
      </c>
      <c r="O42" s="35"/>
      <c r="P42" s="37">
        <f t="shared" si="13"/>
        <v>0</v>
      </c>
      <c r="Q42" s="39"/>
      <c r="R42" s="42">
        <f t="shared" si="14"/>
        <v>0</v>
      </c>
      <c r="S42" s="14">
        <f t="shared" si="8"/>
        <v>200</v>
      </c>
      <c r="T42" s="20">
        <f t="shared" si="15"/>
        <v>3582</v>
      </c>
    </row>
    <row r="43" spans="1:20" ht="98.25" customHeight="1" x14ac:dyDescent="0.25">
      <c r="A43" s="2">
        <v>42</v>
      </c>
      <c r="B43" s="2" t="s">
        <v>1</v>
      </c>
      <c r="C43" s="3" t="s">
        <v>66</v>
      </c>
      <c r="D43" s="3">
        <v>447421</v>
      </c>
      <c r="E43" s="3">
        <v>22040406</v>
      </c>
      <c r="F43" s="12">
        <v>75.8</v>
      </c>
      <c r="G43" s="14">
        <v>10</v>
      </c>
      <c r="H43" s="15">
        <f t="shared" si="9"/>
        <v>758</v>
      </c>
      <c r="I43" s="14">
        <v>25</v>
      </c>
      <c r="J43" s="16">
        <f t="shared" si="10"/>
        <v>1895</v>
      </c>
      <c r="K43" s="17">
        <v>50</v>
      </c>
      <c r="L43" s="18">
        <f t="shared" si="11"/>
        <v>3790</v>
      </c>
      <c r="M43" s="14">
        <v>50</v>
      </c>
      <c r="N43" s="19">
        <f t="shared" si="12"/>
        <v>3790</v>
      </c>
      <c r="O43" s="35">
        <v>2</v>
      </c>
      <c r="P43" s="37">
        <f t="shared" si="13"/>
        <v>151.6</v>
      </c>
      <c r="Q43" s="39">
        <v>2</v>
      </c>
      <c r="R43" s="42">
        <f t="shared" si="14"/>
        <v>151.6</v>
      </c>
      <c r="S43" s="14">
        <f t="shared" si="8"/>
        <v>139</v>
      </c>
      <c r="T43" s="20">
        <f t="shared" si="15"/>
        <v>10536.199999999999</v>
      </c>
    </row>
    <row r="44" spans="1:20" ht="143.25" customHeight="1" x14ac:dyDescent="0.25">
      <c r="A44" s="2">
        <v>43</v>
      </c>
      <c r="B44" s="2" t="s">
        <v>1</v>
      </c>
      <c r="C44" s="3" t="s">
        <v>23</v>
      </c>
      <c r="D44" s="3">
        <v>264469</v>
      </c>
      <c r="E44" s="3">
        <v>22040407</v>
      </c>
      <c r="F44" s="12">
        <v>88.54</v>
      </c>
      <c r="G44" s="14">
        <v>50</v>
      </c>
      <c r="H44" s="15">
        <f t="shared" si="9"/>
        <v>4427</v>
      </c>
      <c r="I44" s="14">
        <v>15</v>
      </c>
      <c r="J44" s="16">
        <f t="shared" si="10"/>
        <v>1328.1000000000001</v>
      </c>
      <c r="K44" s="17">
        <v>50</v>
      </c>
      <c r="L44" s="18">
        <f t="shared" si="11"/>
        <v>4427</v>
      </c>
      <c r="M44" s="14">
        <v>20</v>
      </c>
      <c r="N44" s="19">
        <f t="shared" si="12"/>
        <v>1770.8000000000002</v>
      </c>
      <c r="O44" s="35">
        <v>2</v>
      </c>
      <c r="P44" s="37">
        <f t="shared" si="13"/>
        <v>177.08</v>
      </c>
      <c r="Q44" s="39"/>
      <c r="R44" s="42">
        <f t="shared" si="14"/>
        <v>0</v>
      </c>
      <c r="S44" s="14">
        <f t="shared" si="8"/>
        <v>137</v>
      </c>
      <c r="T44" s="20">
        <f t="shared" si="15"/>
        <v>12129.980000000001</v>
      </c>
    </row>
    <row r="45" spans="1:20" ht="93.75" customHeight="1" x14ac:dyDescent="0.25">
      <c r="A45" s="2">
        <v>44</v>
      </c>
      <c r="B45" s="2" t="s">
        <v>1</v>
      </c>
      <c r="C45" s="3" t="s">
        <v>26</v>
      </c>
      <c r="D45" s="3">
        <v>304925</v>
      </c>
      <c r="E45" s="3">
        <v>22040408</v>
      </c>
      <c r="F45" s="12">
        <v>2.1800000000000002</v>
      </c>
      <c r="G45" s="14">
        <v>100</v>
      </c>
      <c r="H45" s="15">
        <f t="shared" si="9"/>
        <v>218.00000000000003</v>
      </c>
      <c r="I45" s="14">
        <v>150</v>
      </c>
      <c r="J45" s="16">
        <f t="shared" si="10"/>
        <v>327</v>
      </c>
      <c r="K45" s="17">
        <v>1000</v>
      </c>
      <c r="L45" s="18">
        <f t="shared" si="11"/>
        <v>2180</v>
      </c>
      <c r="M45" s="14">
        <v>200</v>
      </c>
      <c r="N45" s="19">
        <f t="shared" si="12"/>
        <v>436.00000000000006</v>
      </c>
      <c r="O45" s="35"/>
      <c r="P45" s="37">
        <f t="shared" si="13"/>
        <v>0</v>
      </c>
      <c r="Q45" s="39">
        <v>40</v>
      </c>
      <c r="R45" s="42">
        <f t="shared" si="14"/>
        <v>87.2</v>
      </c>
      <c r="S45" s="14">
        <f t="shared" si="8"/>
        <v>1490</v>
      </c>
      <c r="T45" s="20">
        <f t="shared" si="15"/>
        <v>3248.2000000000003</v>
      </c>
    </row>
    <row r="46" spans="1:20" ht="143.25" customHeight="1" x14ac:dyDescent="0.25">
      <c r="A46" s="2">
        <v>45</v>
      </c>
      <c r="B46" s="2" t="s">
        <v>1</v>
      </c>
      <c r="C46" s="3" t="s">
        <v>27</v>
      </c>
      <c r="D46" s="3">
        <v>396308</v>
      </c>
      <c r="E46" s="3">
        <v>22040409</v>
      </c>
      <c r="F46" s="12">
        <v>6.23</v>
      </c>
      <c r="G46" s="14">
        <v>150</v>
      </c>
      <c r="H46" s="15">
        <f t="shared" si="9"/>
        <v>934.50000000000011</v>
      </c>
      <c r="I46" s="14">
        <v>150</v>
      </c>
      <c r="J46" s="16">
        <f t="shared" si="10"/>
        <v>934.50000000000011</v>
      </c>
      <c r="K46" s="17">
        <v>2000</v>
      </c>
      <c r="L46" s="18">
        <f t="shared" si="11"/>
        <v>12460</v>
      </c>
      <c r="M46" s="14">
        <v>200</v>
      </c>
      <c r="N46" s="19">
        <f t="shared" si="12"/>
        <v>1246</v>
      </c>
      <c r="O46" s="35">
        <v>10</v>
      </c>
      <c r="P46" s="37">
        <f t="shared" si="13"/>
        <v>62.300000000000004</v>
      </c>
      <c r="Q46" s="39">
        <v>24</v>
      </c>
      <c r="R46" s="42">
        <f t="shared" si="14"/>
        <v>149.52000000000001</v>
      </c>
      <c r="S46" s="14">
        <f t="shared" si="8"/>
        <v>2534</v>
      </c>
      <c r="T46" s="20">
        <f t="shared" si="15"/>
        <v>15786.820000000002</v>
      </c>
    </row>
    <row r="47" spans="1:20" ht="143.25" customHeight="1" x14ac:dyDescent="0.25">
      <c r="A47" s="2">
        <v>46</v>
      </c>
      <c r="B47" s="2" t="s">
        <v>1</v>
      </c>
      <c r="C47" s="3" t="s">
        <v>79</v>
      </c>
      <c r="D47" s="3">
        <v>438326</v>
      </c>
      <c r="E47" s="3">
        <v>22040410</v>
      </c>
      <c r="F47" s="12">
        <v>9.64</v>
      </c>
      <c r="G47" s="14">
        <v>150</v>
      </c>
      <c r="H47" s="15">
        <f t="shared" si="9"/>
        <v>1446</v>
      </c>
      <c r="I47" s="14">
        <v>400</v>
      </c>
      <c r="J47" s="16">
        <f t="shared" si="10"/>
        <v>3856</v>
      </c>
      <c r="K47" s="17">
        <v>2000</v>
      </c>
      <c r="L47" s="18">
        <f t="shared" si="11"/>
        <v>19280</v>
      </c>
      <c r="M47" s="14">
        <v>200</v>
      </c>
      <c r="N47" s="19">
        <f t="shared" si="12"/>
        <v>1928</v>
      </c>
      <c r="O47" s="35">
        <v>6</v>
      </c>
      <c r="P47" s="37">
        <f t="shared" si="13"/>
        <v>57.84</v>
      </c>
      <c r="Q47" s="39">
        <v>36</v>
      </c>
      <c r="R47" s="42">
        <f t="shared" si="14"/>
        <v>347.04</v>
      </c>
      <c r="S47" s="14">
        <f t="shared" si="8"/>
        <v>2792</v>
      </c>
      <c r="T47" s="20">
        <f t="shared" si="15"/>
        <v>26914.880000000001</v>
      </c>
    </row>
    <row r="48" spans="1:20" ht="62.25" customHeight="1" x14ac:dyDescent="0.25">
      <c r="A48" s="2">
        <v>47</v>
      </c>
      <c r="B48" s="2" t="s">
        <v>1</v>
      </c>
      <c r="C48" s="3" t="s">
        <v>25</v>
      </c>
      <c r="D48" s="3">
        <v>283504</v>
      </c>
      <c r="E48" s="3">
        <v>22040411</v>
      </c>
      <c r="F48" s="12">
        <v>8.31</v>
      </c>
      <c r="G48" s="14">
        <v>20</v>
      </c>
      <c r="H48" s="15">
        <f t="shared" si="9"/>
        <v>166.20000000000002</v>
      </c>
      <c r="I48" s="14">
        <v>20</v>
      </c>
      <c r="J48" s="16">
        <f t="shared" si="10"/>
        <v>166.20000000000002</v>
      </c>
      <c r="K48" s="17">
        <v>300</v>
      </c>
      <c r="L48" s="18">
        <f t="shared" si="11"/>
        <v>2493</v>
      </c>
      <c r="M48" s="14">
        <v>50</v>
      </c>
      <c r="N48" s="19">
        <f t="shared" si="12"/>
        <v>415.5</v>
      </c>
      <c r="O48" s="35">
        <v>4</v>
      </c>
      <c r="P48" s="37">
        <f t="shared" si="13"/>
        <v>33.24</v>
      </c>
      <c r="Q48" s="39">
        <v>5</v>
      </c>
      <c r="R48" s="42">
        <f t="shared" si="14"/>
        <v>41.550000000000004</v>
      </c>
      <c r="S48" s="14">
        <f t="shared" si="8"/>
        <v>399</v>
      </c>
      <c r="T48" s="20">
        <f t="shared" si="15"/>
        <v>3315.69</v>
      </c>
    </row>
    <row r="49" spans="1:20" ht="133.5" customHeight="1" x14ac:dyDescent="0.25">
      <c r="A49" s="3">
        <v>48</v>
      </c>
      <c r="B49" s="2" t="s">
        <v>1</v>
      </c>
      <c r="C49" s="3" t="s">
        <v>28</v>
      </c>
      <c r="D49" s="3">
        <v>443004</v>
      </c>
      <c r="E49" s="3">
        <v>22040412</v>
      </c>
      <c r="F49" s="12">
        <v>5.95</v>
      </c>
      <c r="G49" s="14">
        <v>1200</v>
      </c>
      <c r="H49" s="15">
        <f t="shared" si="9"/>
        <v>7140</v>
      </c>
      <c r="I49" s="21">
        <v>4000</v>
      </c>
      <c r="J49" s="16">
        <f t="shared" si="10"/>
        <v>23800</v>
      </c>
      <c r="K49" s="17">
        <v>10000</v>
      </c>
      <c r="L49" s="18">
        <f t="shared" si="11"/>
        <v>59500</v>
      </c>
      <c r="M49" s="14">
        <v>3000</v>
      </c>
      <c r="N49" s="19">
        <f t="shared" si="12"/>
        <v>17850</v>
      </c>
      <c r="O49" s="35">
        <v>15</v>
      </c>
      <c r="P49" s="37">
        <f t="shared" si="13"/>
        <v>89.25</v>
      </c>
      <c r="Q49" s="39">
        <v>100</v>
      </c>
      <c r="R49" s="42">
        <f t="shared" si="14"/>
        <v>595</v>
      </c>
      <c r="S49" s="21">
        <f t="shared" si="8"/>
        <v>18315</v>
      </c>
      <c r="T49" s="20">
        <f t="shared" si="15"/>
        <v>108974.25</v>
      </c>
    </row>
    <row r="50" spans="1:20" ht="199.5" customHeight="1" x14ac:dyDescent="0.25">
      <c r="A50" s="3">
        <v>49</v>
      </c>
      <c r="B50" s="2" t="s">
        <v>1</v>
      </c>
      <c r="C50" s="3" t="s">
        <v>29</v>
      </c>
      <c r="D50" s="3">
        <v>233648</v>
      </c>
      <c r="E50" s="3">
        <v>22040413</v>
      </c>
      <c r="F50" s="12">
        <v>59.56</v>
      </c>
      <c r="G50" s="14">
        <v>100</v>
      </c>
      <c r="H50" s="15">
        <f t="shared" si="9"/>
        <v>5956</v>
      </c>
      <c r="I50" s="21"/>
      <c r="J50" s="16">
        <f t="shared" si="10"/>
        <v>0</v>
      </c>
      <c r="K50" s="17">
        <v>100</v>
      </c>
      <c r="L50" s="18">
        <f t="shared" si="11"/>
        <v>5956</v>
      </c>
      <c r="M50" s="14"/>
      <c r="N50" s="19">
        <f t="shared" si="12"/>
        <v>0</v>
      </c>
      <c r="O50" s="35"/>
      <c r="P50" s="37">
        <f t="shared" si="13"/>
        <v>0</v>
      </c>
      <c r="Q50" s="39"/>
      <c r="R50" s="42">
        <f t="shared" si="14"/>
        <v>0</v>
      </c>
      <c r="S50" s="21">
        <f t="shared" si="8"/>
        <v>200</v>
      </c>
      <c r="T50" s="20">
        <f t="shared" si="15"/>
        <v>11912</v>
      </c>
    </row>
    <row r="51" spans="1:20" ht="124.5" customHeight="1" x14ac:dyDescent="0.25">
      <c r="A51" s="2">
        <v>50</v>
      </c>
      <c r="B51" s="2" t="s">
        <v>1</v>
      </c>
      <c r="C51" s="3" t="s">
        <v>31</v>
      </c>
      <c r="D51" s="3">
        <v>458825</v>
      </c>
      <c r="E51" s="3">
        <v>22040414</v>
      </c>
      <c r="F51" s="12">
        <v>11.57</v>
      </c>
      <c r="G51" s="14">
        <v>100</v>
      </c>
      <c r="H51" s="15">
        <f t="shared" si="9"/>
        <v>1157</v>
      </c>
      <c r="I51" s="21">
        <v>150</v>
      </c>
      <c r="J51" s="16">
        <f t="shared" si="10"/>
        <v>1735.5</v>
      </c>
      <c r="K51" s="17">
        <v>1000</v>
      </c>
      <c r="L51" s="18">
        <f t="shared" si="11"/>
        <v>11570</v>
      </c>
      <c r="M51" s="14"/>
      <c r="N51" s="19">
        <f t="shared" si="12"/>
        <v>0</v>
      </c>
      <c r="O51" s="35"/>
      <c r="P51" s="37">
        <f t="shared" si="13"/>
        <v>0</v>
      </c>
      <c r="Q51" s="39"/>
      <c r="R51" s="42">
        <f t="shared" si="14"/>
        <v>0</v>
      </c>
      <c r="S51" s="21">
        <f t="shared" si="8"/>
        <v>1250</v>
      </c>
      <c r="T51" s="20">
        <f t="shared" si="15"/>
        <v>14462.5</v>
      </c>
    </row>
    <row r="52" spans="1:20" ht="97.5" customHeight="1" x14ac:dyDescent="0.25">
      <c r="A52" s="2">
        <v>51</v>
      </c>
      <c r="B52" s="2" t="s">
        <v>1</v>
      </c>
      <c r="C52" s="3" t="s">
        <v>30</v>
      </c>
      <c r="D52" s="3">
        <v>437511</v>
      </c>
      <c r="E52" s="3">
        <v>22040415</v>
      </c>
      <c r="F52" s="12">
        <v>6.64</v>
      </c>
      <c r="G52" s="14">
        <v>50</v>
      </c>
      <c r="H52" s="15">
        <f t="shared" si="9"/>
        <v>332</v>
      </c>
      <c r="I52" s="14"/>
      <c r="J52" s="16">
        <f t="shared" si="10"/>
        <v>0</v>
      </c>
      <c r="K52" s="17"/>
      <c r="L52" s="18">
        <f t="shared" si="11"/>
        <v>0</v>
      </c>
      <c r="M52" s="14"/>
      <c r="N52" s="19">
        <f t="shared" si="12"/>
        <v>0</v>
      </c>
      <c r="O52" s="35"/>
      <c r="P52" s="37">
        <f t="shared" si="13"/>
        <v>0</v>
      </c>
      <c r="Q52" s="39"/>
      <c r="R52" s="42">
        <f t="shared" si="14"/>
        <v>0</v>
      </c>
      <c r="S52" s="14">
        <f t="shared" ref="S52:S74" si="16">G52+I52+K52+M52+O52+Q52</f>
        <v>50</v>
      </c>
      <c r="T52" s="20">
        <f t="shared" si="15"/>
        <v>332</v>
      </c>
    </row>
    <row r="53" spans="1:20" ht="60.75" customHeight="1" x14ac:dyDescent="0.25">
      <c r="A53" s="2">
        <v>52</v>
      </c>
      <c r="B53" s="2" t="s">
        <v>1</v>
      </c>
      <c r="C53" s="3" t="s">
        <v>80</v>
      </c>
      <c r="D53" s="3">
        <v>602437</v>
      </c>
      <c r="E53" s="3">
        <v>22040416</v>
      </c>
      <c r="F53" s="12">
        <v>2.52</v>
      </c>
      <c r="G53" s="14">
        <v>50</v>
      </c>
      <c r="H53" s="15">
        <f t="shared" si="9"/>
        <v>126</v>
      </c>
      <c r="I53" s="14">
        <v>20</v>
      </c>
      <c r="J53" s="16">
        <f t="shared" si="10"/>
        <v>50.4</v>
      </c>
      <c r="K53" s="17">
        <v>500</v>
      </c>
      <c r="L53" s="18">
        <f t="shared" si="11"/>
        <v>1260</v>
      </c>
      <c r="M53" s="14">
        <v>50</v>
      </c>
      <c r="N53" s="19">
        <f t="shared" si="12"/>
        <v>126</v>
      </c>
      <c r="O53" s="35"/>
      <c r="P53" s="37">
        <f t="shared" si="13"/>
        <v>0</v>
      </c>
      <c r="Q53" s="39"/>
      <c r="R53" s="42">
        <f t="shared" si="14"/>
        <v>0</v>
      </c>
      <c r="S53" s="14">
        <f t="shared" si="16"/>
        <v>620</v>
      </c>
      <c r="T53" s="20">
        <f t="shared" si="15"/>
        <v>1562.4</v>
      </c>
    </row>
    <row r="54" spans="1:20" ht="94.5" customHeight="1" x14ac:dyDescent="0.25">
      <c r="A54" s="2">
        <v>53</v>
      </c>
      <c r="B54" s="2" t="s">
        <v>7</v>
      </c>
      <c r="C54" s="3" t="s">
        <v>81</v>
      </c>
      <c r="D54" s="3">
        <v>478331</v>
      </c>
      <c r="E54" s="3">
        <v>22040417</v>
      </c>
      <c r="F54" s="12">
        <v>14.95</v>
      </c>
      <c r="G54" s="14">
        <v>153</v>
      </c>
      <c r="H54" s="15">
        <f t="shared" si="9"/>
        <v>2287.35</v>
      </c>
      <c r="I54" s="14">
        <v>100</v>
      </c>
      <c r="J54" s="16">
        <f t="shared" si="10"/>
        <v>1495</v>
      </c>
      <c r="K54" s="17">
        <v>1000</v>
      </c>
      <c r="L54" s="18">
        <f t="shared" si="11"/>
        <v>14950</v>
      </c>
      <c r="M54" s="14">
        <v>100</v>
      </c>
      <c r="N54" s="19">
        <f t="shared" si="12"/>
        <v>1495</v>
      </c>
      <c r="O54" s="35"/>
      <c r="P54" s="37">
        <f t="shared" si="13"/>
        <v>0</v>
      </c>
      <c r="Q54" s="39">
        <v>6</v>
      </c>
      <c r="R54" s="42">
        <f t="shared" si="14"/>
        <v>89.699999999999989</v>
      </c>
      <c r="S54" s="14">
        <f t="shared" si="16"/>
        <v>1359</v>
      </c>
      <c r="T54" s="20">
        <f t="shared" si="15"/>
        <v>20317.05</v>
      </c>
    </row>
    <row r="55" spans="1:20" ht="94.5" customHeight="1" x14ac:dyDescent="0.25">
      <c r="A55" s="2">
        <v>54</v>
      </c>
      <c r="B55" s="2" t="s">
        <v>1</v>
      </c>
      <c r="C55" s="3" t="s">
        <v>24</v>
      </c>
      <c r="D55" s="3">
        <v>229703</v>
      </c>
      <c r="E55" s="3">
        <v>22040418</v>
      </c>
      <c r="F55" s="12">
        <v>29.2</v>
      </c>
      <c r="G55" s="14">
        <v>50</v>
      </c>
      <c r="H55" s="15">
        <f t="shared" si="9"/>
        <v>1460</v>
      </c>
      <c r="I55" s="14">
        <v>20</v>
      </c>
      <c r="J55" s="16">
        <f t="shared" si="10"/>
        <v>584</v>
      </c>
      <c r="K55" s="17">
        <v>30</v>
      </c>
      <c r="L55" s="18">
        <f t="shared" si="11"/>
        <v>876</v>
      </c>
      <c r="M55" s="14">
        <v>20</v>
      </c>
      <c r="N55" s="19">
        <f t="shared" si="12"/>
        <v>584</v>
      </c>
      <c r="O55" s="35">
        <v>2</v>
      </c>
      <c r="P55" s="37">
        <f t="shared" si="13"/>
        <v>58.4</v>
      </c>
      <c r="Q55" s="39"/>
      <c r="R55" s="42">
        <f t="shared" si="14"/>
        <v>0</v>
      </c>
      <c r="S55" s="14">
        <f t="shared" si="16"/>
        <v>122</v>
      </c>
      <c r="T55" s="20">
        <f t="shared" si="15"/>
        <v>3562.4</v>
      </c>
    </row>
    <row r="56" spans="1:20" ht="182.25" customHeight="1" x14ac:dyDescent="0.25">
      <c r="A56" s="2">
        <v>55</v>
      </c>
      <c r="B56" s="2" t="s">
        <v>1</v>
      </c>
      <c r="C56" s="3" t="s">
        <v>82</v>
      </c>
      <c r="D56" s="3">
        <v>333131</v>
      </c>
      <c r="E56" s="3">
        <v>22040419</v>
      </c>
      <c r="F56" s="12">
        <v>35.42</v>
      </c>
      <c r="G56" s="14">
        <v>20</v>
      </c>
      <c r="H56" s="15">
        <f t="shared" si="9"/>
        <v>708.40000000000009</v>
      </c>
      <c r="I56" s="14">
        <v>15</v>
      </c>
      <c r="J56" s="16">
        <f t="shared" si="10"/>
        <v>531.30000000000007</v>
      </c>
      <c r="K56" s="17">
        <v>300</v>
      </c>
      <c r="L56" s="18">
        <f t="shared" si="11"/>
        <v>10626</v>
      </c>
      <c r="M56" s="14">
        <v>20</v>
      </c>
      <c r="N56" s="19">
        <f t="shared" si="12"/>
        <v>708.40000000000009</v>
      </c>
      <c r="O56" s="35"/>
      <c r="P56" s="37">
        <f t="shared" si="13"/>
        <v>0</v>
      </c>
      <c r="Q56" s="39"/>
      <c r="R56" s="42">
        <f t="shared" si="14"/>
        <v>0</v>
      </c>
      <c r="S56" s="14">
        <f t="shared" si="16"/>
        <v>355</v>
      </c>
      <c r="T56" s="20">
        <f t="shared" si="15"/>
        <v>12574.1</v>
      </c>
    </row>
    <row r="57" spans="1:20" ht="182.25" customHeight="1" x14ac:dyDescent="0.25">
      <c r="A57" s="2">
        <v>56</v>
      </c>
      <c r="B57" s="2" t="s">
        <v>1</v>
      </c>
      <c r="C57" s="3" t="s">
        <v>35</v>
      </c>
      <c r="D57" s="3">
        <v>446183</v>
      </c>
      <c r="E57" s="3">
        <v>22040420</v>
      </c>
      <c r="F57" s="12">
        <v>8.49</v>
      </c>
      <c r="G57" s="14">
        <v>60</v>
      </c>
      <c r="H57" s="15">
        <f t="shared" si="9"/>
        <v>509.40000000000003</v>
      </c>
      <c r="I57" s="14">
        <v>150</v>
      </c>
      <c r="J57" s="16">
        <f t="shared" si="10"/>
        <v>1273.5</v>
      </c>
      <c r="K57" s="17">
        <v>1000</v>
      </c>
      <c r="L57" s="18">
        <f t="shared" si="11"/>
        <v>8490</v>
      </c>
      <c r="M57" s="14">
        <v>50</v>
      </c>
      <c r="N57" s="19">
        <f t="shared" si="12"/>
        <v>424.5</v>
      </c>
      <c r="O57" s="35"/>
      <c r="P57" s="37">
        <f t="shared" si="13"/>
        <v>0</v>
      </c>
      <c r="Q57" s="39">
        <v>5</v>
      </c>
      <c r="R57" s="42">
        <f t="shared" si="14"/>
        <v>42.45</v>
      </c>
      <c r="S57" s="14">
        <f t="shared" si="16"/>
        <v>1265</v>
      </c>
      <c r="T57" s="20">
        <f t="shared" si="15"/>
        <v>10739.85</v>
      </c>
    </row>
    <row r="58" spans="1:20" ht="94.5" customHeight="1" x14ac:dyDescent="0.25">
      <c r="A58" s="2">
        <v>57</v>
      </c>
      <c r="B58" s="2" t="s">
        <v>1</v>
      </c>
      <c r="C58" s="3" t="s">
        <v>34</v>
      </c>
      <c r="D58" s="3">
        <v>446183</v>
      </c>
      <c r="E58" s="3">
        <v>22040421</v>
      </c>
      <c r="F58" s="12">
        <v>11.33</v>
      </c>
      <c r="G58" s="14">
        <v>60</v>
      </c>
      <c r="H58" s="15">
        <f t="shared" si="9"/>
        <v>679.8</v>
      </c>
      <c r="I58" s="14">
        <v>50</v>
      </c>
      <c r="J58" s="16">
        <f t="shared" si="10"/>
        <v>566.5</v>
      </c>
      <c r="K58" s="17">
        <v>1000</v>
      </c>
      <c r="L58" s="18">
        <f t="shared" si="11"/>
        <v>11330</v>
      </c>
      <c r="M58" s="14">
        <v>50</v>
      </c>
      <c r="N58" s="19">
        <f t="shared" si="12"/>
        <v>566.5</v>
      </c>
      <c r="O58" s="35"/>
      <c r="P58" s="37">
        <f t="shared" si="13"/>
        <v>0</v>
      </c>
      <c r="Q58" s="39"/>
      <c r="R58" s="42">
        <f t="shared" si="14"/>
        <v>0</v>
      </c>
      <c r="S58" s="14">
        <f t="shared" si="16"/>
        <v>1160</v>
      </c>
      <c r="T58" s="20">
        <f t="shared" si="15"/>
        <v>13142.8</v>
      </c>
    </row>
    <row r="59" spans="1:20" ht="94.5" customHeight="1" x14ac:dyDescent="0.25">
      <c r="A59" s="2">
        <v>58</v>
      </c>
      <c r="B59" s="2" t="s">
        <v>1</v>
      </c>
      <c r="C59" s="3" t="s">
        <v>33</v>
      </c>
      <c r="D59" s="3">
        <v>471300</v>
      </c>
      <c r="E59" s="3">
        <v>22040422</v>
      </c>
      <c r="F59" s="12">
        <v>35.21</v>
      </c>
      <c r="G59" s="14">
        <v>60</v>
      </c>
      <c r="H59" s="15">
        <f t="shared" si="9"/>
        <v>2112.6</v>
      </c>
      <c r="I59" s="14">
        <v>20</v>
      </c>
      <c r="J59" s="16">
        <f t="shared" si="10"/>
        <v>704.2</v>
      </c>
      <c r="K59" s="17">
        <v>500</v>
      </c>
      <c r="L59" s="18">
        <f t="shared" si="11"/>
        <v>17605</v>
      </c>
      <c r="M59" s="14">
        <v>30</v>
      </c>
      <c r="N59" s="19">
        <f t="shared" si="12"/>
        <v>1056.3</v>
      </c>
      <c r="O59" s="35">
        <v>2</v>
      </c>
      <c r="P59" s="37">
        <f t="shared" si="13"/>
        <v>70.42</v>
      </c>
      <c r="Q59" s="39">
        <v>5</v>
      </c>
      <c r="R59" s="42">
        <f t="shared" si="14"/>
        <v>176.05</v>
      </c>
      <c r="S59" s="14">
        <f t="shared" si="16"/>
        <v>617</v>
      </c>
      <c r="T59" s="20">
        <f t="shared" si="15"/>
        <v>21724.57</v>
      </c>
    </row>
    <row r="60" spans="1:20" ht="79.5" customHeight="1" x14ac:dyDescent="0.25">
      <c r="A60" s="2">
        <v>59</v>
      </c>
      <c r="B60" s="2" t="s">
        <v>1</v>
      </c>
      <c r="C60" s="3" t="s">
        <v>32</v>
      </c>
      <c r="D60" s="3">
        <v>446184</v>
      </c>
      <c r="E60" s="3">
        <v>22040423</v>
      </c>
      <c r="F60" s="12">
        <v>11.02</v>
      </c>
      <c r="G60" s="14">
        <v>60</v>
      </c>
      <c r="H60" s="15">
        <f t="shared" si="9"/>
        <v>661.19999999999993</v>
      </c>
      <c r="I60" s="14">
        <v>50</v>
      </c>
      <c r="J60" s="16">
        <f t="shared" si="10"/>
        <v>551</v>
      </c>
      <c r="K60" s="17">
        <v>500</v>
      </c>
      <c r="L60" s="18">
        <f t="shared" si="11"/>
        <v>5510</v>
      </c>
      <c r="M60" s="14">
        <v>50</v>
      </c>
      <c r="N60" s="19">
        <f t="shared" si="12"/>
        <v>551</v>
      </c>
      <c r="O60" s="35"/>
      <c r="P60" s="37">
        <f t="shared" si="13"/>
        <v>0</v>
      </c>
      <c r="Q60" s="39"/>
      <c r="R60" s="42">
        <f t="shared" si="14"/>
        <v>0</v>
      </c>
      <c r="S60" s="14">
        <f t="shared" si="16"/>
        <v>660</v>
      </c>
      <c r="T60" s="20">
        <f t="shared" si="15"/>
        <v>7273.2</v>
      </c>
    </row>
    <row r="61" spans="1:20" ht="110.25" customHeight="1" x14ac:dyDescent="0.25">
      <c r="A61" s="2">
        <v>60</v>
      </c>
      <c r="B61" s="2" t="s">
        <v>1</v>
      </c>
      <c r="C61" s="3" t="s">
        <v>89</v>
      </c>
      <c r="D61" s="3">
        <v>298406</v>
      </c>
      <c r="E61" s="3">
        <v>22040425</v>
      </c>
      <c r="F61" s="12">
        <v>9.1</v>
      </c>
      <c r="G61" s="14">
        <v>100</v>
      </c>
      <c r="H61" s="15">
        <f t="shared" si="9"/>
        <v>910</v>
      </c>
      <c r="I61" s="14">
        <v>100</v>
      </c>
      <c r="J61" s="16">
        <f t="shared" si="10"/>
        <v>910</v>
      </c>
      <c r="K61" s="17">
        <v>1500</v>
      </c>
      <c r="L61" s="18">
        <f t="shared" si="11"/>
        <v>13650</v>
      </c>
      <c r="M61" s="14">
        <v>100</v>
      </c>
      <c r="N61" s="19">
        <f t="shared" si="12"/>
        <v>910</v>
      </c>
      <c r="O61" s="35"/>
      <c r="P61" s="37">
        <f t="shared" si="13"/>
        <v>0</v>
      </c>
      <c r="Q61" s="39">
        <v>10</v>
      </c>
      <c r="R61" s="42">
        <f t="shared" si="14"/>
        <v>91</v>
      </c>
      <c r="S61" s="14">
        <f t="shared" si="16"/>
        <v>1810</v>
      </c>
      <c r="T61" s="20">
        <f t="shared" si="15"/>
        <v>16471</v>
      </c>
    </row>
    <row r="62" spans="1:20" ht="93.75" customHeight="1" x14ac:dyDescent="0.25">
      <c r="A62" s="2">
        <v>61</v>
      </c>
      <c r="B62" s="2" t="s">
        <v>4</v>
      </c>
      <c r="C62" s="3" t="s">
        <v>36</v>
      </c>
      <c r="D62" s="3">
        <v>332971</v>
      </c>
      <c r="E62" s="3">
        <v>22040426</v>
      </c>
      <c r="F62" s="12">
        <v>9.2100000000000009</v>
      </c>
      <c r="G62" s="14">
        <v>200</v>
      </c>
      <c r="H62" s="15">
        <f t="shared" si="9"/>
        <v>1842.0000000000002</v>
      </c>
      <c r="I62" s="14">
        <v>500</v>
      </c>
      <c r="J62" s="16">
        <f t="shared" si="10"/>
        <v>4605</v>
      </c>
      <c r="K62" s="17">
        <v>5000</v>
      </c>
      <c r="L62" s="18">
        <f t="shared" si="11"/>
        <v>46050.000000000007</v>
      </c>
      <c r="M62" s="14">
        <v>100</v>
      </c>
      <c r="N62" s="19">
        <f t="shared" si="12"/>
        <v>921.00000000000011</v>
      </c>
      <c r="O62" s="35"/>
      <c r="P62" s="37">
        <f t="shared" si="13"/>
        <v>0</v>
      </c>
      <c r="Q62" s="39">
        <v>30</v>
      </c>
      <c r="R62" s="42">
        <f t="shared" si="14"/>
        <v>276.3</v>
      </c>
      <c r="S62" s="14">
        <f t="shared" si="16"/>
        <v>5830</v>
      </c>
      <c r="T62" s="20">
        <f t="shared" si="15"/>
        <v>53694.3</v>
      </c>
    </row>
    <row r="63" spans="1:20" ht="78.75" customHeight="1" x14ac:dyDescent="0.25">
      <c r="A63" s="2">
        <v>62</v>
      </c>
      <c r="B63" s="2" t="s">
        <v>1</v>
      </c>
      <c r="C63" s="3" t="s">
        <v>37</v>
      </c>
      <c r="D63" s="3">
        <v>444433</v>
      </c>
      <c r="E63" s="3">
        <v>22040427</v>
      </c>
      <c r="F63" s="12">
        <v>4.6500000000000004</v>
      </c>
      <c r="G63" s="14">
        <v>150</v>
      </c>
      <c r="H63" s="15">
        <f t="shared" si="9"/>
        <v>697.5</v>
      </c>
      <c r="I63" s="14"/>
      <c r="J63" s="16">
        <f t="shared" si="10"/>
        <v>0</v>
      </c>
      <c r="K63" s="17">
        <v>300</v>
      </c>
      <c r="L63" s="18">
        <f t="shared" si="11"/>
        <v>1395</v>
      </c>
      <c r="M63" s="14"/>
      <c r="N63" s="19">
        <f t="shared" si="12"/>
        <v>0</v>
      </c>
      <c r="O63" s="35"/>
      <c r="P63" s="37">
        <f t="shared" si="13"/>
        <v>0</v>
      </c>
      <c r="Q63" s="39"/>
      <c r="R63" s="42">
        <f t="shared" si="14"/>
        <v>0</v>
      </c>
      <c r="S63" s="14">
        <f t="shared" si="16"/>
        <v>450</v>
      </c>
      <c r="T63" s="20">
        <f t="shared" si="15"/>
        <v>2092.5</v>
      </c>
    </row>
    <row r="64" spans="1:20" ht="96" customHeight="1" x14ac:dyDescent="0.25">
      <c r="A64" s="2">
        <v>63</v>
      </c>
      <c r="B64" s="2" t="s">
        <v>1</v>
      </c>
      <c r="C64" s="3" t="s">
        <v>38</v>
      </c>
      <c r="D64" s="3">
        <v>339700</v>
      </c>
      <c r="E64" s="3">
        <v>22040428</v>
      </c>
      <c r="F64" s="12">
        <v>10.27</v>
      </c>
      <c r="G64" s="14">
        <v>150</v>
      </c>
      <c r="H64" s="15">
        <f t="shared" si="9"/>
        <v>1540.5</v>
      </c>
      <c r="I64" s="14">
        <v>300</v>
      </c>
      <c r="J64" s="16">
        <f t="shared" si="10"/>
        <v>3081</v>
      </c>
      <c r="K64" s="17">
        <v>2500</v>
      </c>
      <c r="L64" s="18">
        <f t="shared" si="11"/>
        <v>25675</v>
      </c>
      <c r="M64" s="14">
        <v>500</v>
      </c>
      <c r="N64" s="19">
        <f t="shared" si="12"/>
        <v>5135</v>
      </c>
      <c r="O64" s="35">
        <v>5</v>
      </c>
      <c r="P64" s="37">
        <f t="shared" si="13"/>
        <v>51.349999999999994</v>
      </c>
      <c r="Q64" s="39">
        <v>40</v>
      </c>
      <c r="R64" s="42">
        <f t="shared" si="14"/>
        <v>410.79999999999995</v>
      </c>
      <c r="S64" s="14">
        <f t="shared" si="16"/>
        <v>3495</v>
      </c>
      <c r="T64" s="20">
        <f t="shared" si="15"/>
        <v>35893.65</v>
      </c>
    </row>
    <row r="65" spans="1:20" ht="96" customHeight="1" x14ac:dyDescent="0.25">
      <c r="A65" s="2">
        <v>64</v>
      </c>
      <c r="B65" s="2" t="s">
        <v>1</v>
      </c>
      <c r="C65" s="3" t="s">
        <v>83</v>
      </c>
      <c r="D65" s="3">
        <v>481229</v>
      </c>
      <c r="E65" s="3">
        <v>22040429</v>
      </c>
      <c r="F65" s="12">
        <v>22.73</v>
      </c>
      <c r="G65" s="14">
        <v>200</v>
      </c>
      <c r="H65" s="15">
        <f t="shared" ref="H65:H74" si="17">F65*G65</f>
        <v>4546</v>
      </c>
      <c r="I65" s="14">
        <v>100</v>
      </c>
      <c r="J65" s="16">
        <f t="shared" ref="J65:J74" si="18">F65*I65</f>
        <v>2273</v>
      </c>
      <c r="K65" s="17">
        <v>500</v>
      </c>
      <c r="L65" s="18">
        <f t="shared" ref="L65:L74" si="19">F65*K65</f>
        <v>11365</v>
      </c>
      <c r="M65" s="14">
        <v>200</v>
      </c>
      <c r="N65" s="19">
        <f t="shared" ref="N65:N74" si="20">F65*M65</f>
        <v>4546</v>
      </c>
      <c r="O65" s="35">
        <v>4</v>
      </c>
      <c r="P65" s="37">
        <f t="shared" ref="P65:P74" si="21">F65*O65</f>
        <v>90.92</v>
      </c>
      <c r="Q65" s="39">
        <v>30</v>
      </c>
      <c r="R65" s="42">
        <f t="shared" ref="R65:R74" si="22">F65*Q65</f>
        <v>681.9</v>
      </c>
      <c r="S65" s="14">
        <f t="shared" si="16"/>
        <v>1034</v>
      </c>
      <c r="T65" s="20">
        <f t="shared" si="15"/>
        <v>23502.82</v>
      </c>
    </row>
    <row r="66" spans="1:20" ht="96" customHeight="1" x14ac:dyDescent="0.25">
      <c r="A66" s="2">
        <v>65</v>
      </c>
      <c r="B66" s="2" t="s">
        <v>1</v>
      </c>
      <c r="C66" s="3" t="s">
        <v>84</v>
      </c>
      <c r="D66" s="3">
        <v>372616</v>
      </c>
      <c r="E66" s="3">
        <v>22040430</v>
      </c>
      <c r="F66" s="12">
        <v>25.2</v>
      </c>
      <c r="G66" s="14">
        <v>200</v>
      </c>
      <c r="H66" s="15">
        <f t="shared" si="17"/>
        <v>5040</v>
      </c>
      <c r="I66" s="14">
        <v>150</v>
      </c>
      <c r="J66" s="16">
        <f t="shared" si="18"/>
        <v>3780</v>
      </c>
      <c r="K66" s="17">
        <v>700</v>
      </c>
      <c r="L66" s="18">
        <f t="shared" si="19"/>
        <v>17640</v>
      </c>
      <c r="M66" s="14">
        <v>500</v>
      </c>
      <c r="N66" s="19">
        <f t="shared" si="20"/>
        <v>12600</v>
      </c>
      <c r="O66" s="35"/>
      <c r="P66" s="37">
        <f t="shared" si="21"/>
        <v>0</v>
      </c>
      <c r="Q66" s="39">
        <v>20</v>
      </c>
      <c r="R66" s="42">
        <f t="shared" si="22"/>
        <v>504</v>
      </c>
      <c r="S66" s="14">
        <f t="shared" si="16"/>
        <v>1570</v>
      </c>
      <c r="T66" s="20">
        <f t="shared" ref="T66:T74" si="23">F66*S66</f>
        <v>39564</v>
      </c>
    </row>
    <row r="67" spans="1:20" ht="102" customHeight="1" x14ac:dyDescent="0.25">
      <c r="A67" s="2">
        <v>66</v>
      </c>
      <c r="B67" s="2" t="s">
        <v>1</v>
      </c>
      <c r="C67" s="3" t="s">
        <v>85</v>
      </c>
      <c r="D67" s="3">
        <v>470833</v>
      </c>
      <c r="E67" s="3">
        <v>22040431</v>
      </c>
      <c r="F67" s="12">
        <v>36.32</v>
      </c>
      <c r="G67" s="14">
        <v>300</v>
      </c>
      <c r="H67" s="15">
        <f t="shared" si="17"/>
        <v>10896</v>
      </c>
      <c r="I67" s="14">
        <v>150</v>
      </c>
      <c r="J67" s="16">
        <f t="shared" si="18"/>
        <v>5448</v>
      </c>
      <c r="K67" s="17">
        <v>700</v>
      </c>
      <c r="L67" s="18">
        <f t="shared" si="19"/>
        <v>25424</v>
      </c>
      <c r="M67" s="14">
        <v>500</v>
      </c>
      <c r="N67" s="19">
        <f t="shared" si="20"/>
        <v>18160</v>
      </c>
      <c r="O67" s="35">
        <v>1</v>
      </c>
      <c r="P67" s="37">
        <f t="shared" si="21"/>
        <v>36.32</v>
      </c>
      <c r="Q67" s="39">
        <v>10</v>
      </c>
      <c r="R67" s="42">
        <f t="shared" si="22"/>
        <v>363.2</v>
      </c>
      <c r="S67" s="14">
        <f t="shared" si="16"/>
        <v>1661</v>
      </c>
      <c r="T67" s="20">
        <f t="shared" si="23"/>
        <v>60327.520000000004</v>
      </c>
    </row>
    <row r="68" spans="1:20" ht="113.25" customHeight="1" x14ac:dyDescent="0.25">
      <c r="A68" s="2">
        <v>67</v>
      </c>
      <c r="B68" s="2" t="s">
        <v>1</v>
      </c>
      <c r="C68" s="3" t="s">
        <v>39</v>
      </c>
      <c r="D68" s="3">
        <v>397370</v>
      </c>
      <c r="E68" s="3">
        <v>22040432</v>
      </c>
      <c r="F68" s="12">
        <v>5.05</v>
      </c>
      <c r="G68" s="14">
        <v>100</v>
      </c>
      <c r="H68" s="15">
        <f t="shared" si="17"/>
        <v>505</v>
      </c>
      <c r="I68" s="14">
        <v>120</v>
      </c>
      <c r="J68" s="16">
        <f t="shared" si="18"/>
        <v>606</v>
      </c>
      <c r="K68" s="17">
        <v>2000</v>
      </c>
      <c r="L68" s="18">
        <f t="shared" si="19"/>
        <v>10100</v>
      </c>
      <c r="M68" s="14">
        <v>200</v>
      </c>
      <c r="N68" s="19">
        <f t="shared" si="20"/>
        <v>1010</v>
      </c>
      <c r="O68" s="35">
        <v>2</v>
      </c>
      <c r="P68" s="37">
        <f t="shared" si="21"/>
        <v>10.1</v>
      </c>
      <c r="Q68" s="39">
        <v>20</v>
      </c>
      <c r="R68" s="42">
        <f t="shared" si="22"/>
        <v>101</v>
      </c>
      <c r="S68" s="14">
        <f t="shared" si="16"/>
        <v>2442</v>
      </c>
      <c r="T68" s="20">
        <f t="shared" si="23"/>
        <v>12332.1</v>
      </c>
    </row>
    <row r="69" spans="1:20" ht="64.5" customHeight="1" x14ac:dyDescent="0.25">
      <c r="A69" s="2">
        <v>68</v>
      </c>
      <c r="B69" s="2" t="s">
        <v>1</v>
      </c>
      <c r="C69" s="3" t="s">
        <v>42</v>
      </c>
      <c r="D69" s="3">
        <v>630990</v>
      </c>
      <c r="E69" s="3">
        <v>22040433</v>
      </c>
      <c r="F69" s="12">
        <v>23.89</v>
      </c>
      <c r="G69" s="14">
        <v>100</v>
      </c>
      <c r="H69" s="15">
        <f t="shared" si="17"/>
        <v>2389</v>
      </c>
      <c r="I69" s="14">
        <v>50</v>
      </c>
      <c r="J69" s="16">
        <f t="shared" si="18"/>
        <v>1194.5</v>
      </c>
      <c r="K69" s="17">
        <v>150</v>
      </c>
      <c r="L69" s="18">
        <f t="shared" si="19"/>
        <v>3583.5</v>
      </c>
      <c r="M69" s="14"/>
      <c r="N69" s="19">
        <f t="shared" si="20"/>
        <v>0</v>
      </c>
      <c r="O69" s="35"/>
      <c r="P69" s="37">
        <f t="shared" si="21"/>
        <v>0</v>
      </c>
      <c r="Q69" s="39"/>
      <c r="R69" s="42">
        <f t="shared" si="22"/>
        <v>0</v>
      </c>
      <c r="S69" s="14">
        <f t="shared" si="16"/>
        <v>300</v>
      </c>
      <c r="T69" s="20">
        <f t="shared" si="23"/>
        <v>7167</v>
      </c>
    </row>
    <row r="70" spans="1:20" ht="79.5" customHeight="1" x14ac:dyDescent="0.25">
      <c r="A70" s="2">
        <v>69</v>
      </c>
      <c r="B70" s="2" t="s">
        <v>1</v>
      </c>
      <c r="C70" s="3" t="s">
        <v>43</v>
      </c>
      <c r="D70" s="3">
        <v>328456</v>
      </c>
      <c r="E70" s="3">
        <v>22040434</v>
      </c>
      <c r="F70" s="12">
        <v>5.52</v>
      </c>
      <c r="G70" s="14">
        <v>100</v>
      </c>
      <c r="H70" s="15">
        <f t="shared" si="17"/>
        <v>552</v>
      </c>
      <c r="I70" s="14">
        <v>50</v>
      </c>
      <c r="J70" s="16">
        <f t="shared" si="18"/>
        <v>276</v>
      </c>
      <c r="K70" s="17">
        <v>2000</v>
      </c>
      <c r="L70" s="18">
        <f t="shared" si="19"/>
        <v>11040</v>
      </c>
      <c r="M70" s="14">
        <v>50</v>
      </c>
      <c r="N70" s="19">
        <f t="shared" si="20"/>
        <v>276</v>
      </c>
      <c r="O70" s="35">
        <v>4</v>
      </c>
      <c r="P70" s="37">
        <f t="shared" si="21"/>
        <v>22.08</v>
      </c>
      <c r="Q70" s="39">
        <v>15</v>
      </c>
      <c r="R70" s="42">
        <f t="shared" si="22"/>
        <v>82.8</v>
      </c>
      <c r="S70" s="14">
        <f t="shared" si="16"/>
        <v>2219</v>
      </c>
      <c r="T70" s="20">
        <f t="shared" si="23"/>
        <v>12248.88</v>
      </c>
    </row>
    <row r="71" spans="1:20" ht="56.25" customHeight="1" x14ac:dyDescent="0.25">
      <c r="A71" s="2">
        <v>70</v>
      </c>
      <c r="B71" s="2" t="s">
        <v>1</v>
      </c>
      <c r="C71" s="3" t="s">
        <v>86</v>
      </c>
      <c r="D71" s="3">
        <v>609857</v>
      </c>
      <c r="E71" s="3">
        <v>22040435</v>
      </c>
      <c r="F71" s="12">
        <v>11.85</v>
      </c>
      <c r="G71" s="14">
        <v>200</v>
      </c>
      <c r="H71" s="15">
        <f t="shared" si="17"/>
        <v>2370</v>
      </c>
      <c r="I71" s="14">
        <v>120</v>
      </c>
      <c r="J71" s="16">
        <f t="shared" si="18"/>
        <v>1422</v>
      </c>
      <c r="K71" s="17">
        <v>50</v>
      </c>
      <c r="L71" s="18">
        <f t="shared" si="19"/>
        <v>592.5</v>
      </c>
      <c r="M71" s="14"/>
      <c r="N71" s="19">
        <f t="shared" si="20"/>
        <v>0</v>
      </c>
      <c r="O71" s="35"/>
      <c r="P71" s="37">
        <f t="shared" si="21"/>
        <v>0</v>
      </c>
      <c r="Q71" s="39"/>
      <c r="R71" s="42">
        <f t="shared" si="22"/>
        <v>0</v>
      </c>
      <c r="S71" s="14">
        <f t="shared" si="16"/>
        <v>370</v>
      </c>
      <c r="T71" s="20">
        <f t="shared" si="23"/>
        <v>4384.5</v>
      </c>
    </row>
    <row r="72" spans="1:20" ht="65.25" customHeight="1" x14ac:dyDescent="0.25">
      <c r="A72" s="2">
        <v>71</v>
      </c>
      <c r="B72" s="2" t="s">
        <v>1</v>
      </c>
      <c r="C72" s="3" t="s">
        <v>45</v>
      </c>
      <c r="D72" s="3">
        <v>406214</v>
      </c>
      <c r="E72" s="3">
        <v>22040437</v>
      </c>
      <c r="F72" s="12">
        <v>10.02</v>
      </c>
      <c r="G72" s="14">
        <v>100</v>
      </c>
      <c r="H72" s="15">
        <f t="shared" si="17"/>
        <v>1002</v>
      </c>
      <c r="I72" s="14">
        <v>200</v>
      </c>
      <c r="J72" s="16">
        <f t="shared" si="18"/>
        <v>2004</v>
      </c>
      <c r="K72" s="17">
        <v>1000</v>
      </c>
      <c r="L72" s="18">
        <f t="shared" si="19"/>
        <v>10020</v>
      </c>
      <c r="M72" s="14">
        <v>500</v>
      </c>
      <c r="N72" s="19">
        <f t="shared" si="20"/>
        <v>5010</v>
      </c>
      <c r="O72" s="35">
        <v>2</v>
      </c>
      <c r="P72" s="37">
        <f t="shared" si="21"/>
        <v>20.04</v>
      </c>
      <c r="Q72" s="39">
        <v>6</v>
      </c>
      <c r="R72" s="42">
        <f t="shared" si="22"/>
        <v>60.12</v>
      </c>
      <c r="S72" s="14">
        <f t="shared" si="16"/>
        <v>1808</v>
      </c>
      <c r="T72" s="20">
        <f t="shared" si="23"/>
        <v>18116.16</v>
      </c>
    </row>
    <row r="73" spans="1:20" ht="112.5" customHeight="1" x14ac:dyDescent="0.25">
      <c r="A73" s="3">
        <v>72</v>
      </c>
      <c r="B73" s="2" t="s">
        <v>1</v>
      </c>
      <c r="C73" s="3" t="s">
        <v>44</v>
      </c>
      <c r="D73" s="3">
        <v>234665</v>
      </c>
      <c r="E73" s="3">
        <v>22040438</v>
      </c>
      <c r="F73" s="12">
        <v>22.09</v>
      </c>
      <c r="G73" s="14">
        <v>100</v>
      </c>
      <c r="H73" s="15">
        <f t="shared" si="17"/>
        <v>2209</v>
      </c>
      <c r="I73" s="14">
        <v>200</v>
      </c>
      <c r="J73" s="16">
        <f t="shared" si="18"/>
        <v>4418</v>
      </c>
      <c r="K73" s="17">
        <v>1000</v>
      </c>
      <c r="L73" s="18">
        <f t="shared" si="19"/>
        <v>22090</v>
      </c>
      <c r="M73" s="14">
        <v>300</v>
      </c>
      <c r="N73" s="19">
        <f t="shared" si="20"/>
        <v>6627</v>
      </c>
      <c r="O73" s="35"/>
      <c r="P73" s="37">
        <f t="shared" si="21"/>
        <v>0</v>
      </c>
      <c r="Q73" s="39">
        <v>5</v>
      </c>
      <c r="R73" s="42">
        <f t="shared" si="22"/>
        <v>110.45</v>
      </c>
      <c r="S73" s="14">
        <f t="shared" si="16"/>
        <v>1605</v>
      </c>
      <c r="T73" s="20">
        <f t="shared" si="23"/>
        <v>35454.449999999997</v>
      </c>
    </row>
    <row r="74" spans="1:20" ht="81" customHeight="1" x14ac:dyDescent="0.25">
      <c r="A74" s="2">
        <v>73</v>
      </c>
      <c r="B74" s="2" t="s">
        <v>1</v>
      </c>
      <c r="C74" s="3" t="s">
        <v>46</v>
      </c>
      <c r="D74" s="3">
        <v>402414</v>
      </c>
      <c r="E74" s="3">
        <v>22040439</v>
      </c>
      <c r="F74" s="12">
        <v>11.6</v>
      </c>
      <c r="G74" s="14">
        <v>100</v>
      </c>
      <c r="H74" s="15">
        <f t="shared" si="17"/>
        <v>1160</v>
      </c>
      <c r="I74" s="14"/>
      <c r="J74" s="16">
        <f t="shared" si="18"/>
        <v>0</v>
      </c>
      <c r="K74" s="17">
        <v>1500</v>
      </c>
      <c r="L74" s="18">
        <f t="shared" si="19"/>
        <v>17400</v>
      </c>
      <c r="M74" s="14"/>
      <c r="N74" s="19">
        <f t="shared" si="20"/>
        <v>0</v>
      </c>
      <c r="O74" s="35"/>
      <c r="P74" s="37">
        <f t="shared" si="21"/>
        <v>0</v>
      </c>
      <c r="Q74" s="39"/>
      <c r="R74" s="42">
        <f t="shared" si="22"/>
        <v>0</v>
      </c>
      <c r="S74" s="14">
        <f t="shared" si="16"/>
        <v>1600</v>
      </c>
      <c r="T74" s="20">
        <f t="shared" si="23"/>
        <v>18560</v>
      </c>
    </row>
    <row r="75" spans="1:20" x14ac:dyDescent="0.25">
      <c r="H75" s="43">
        <f>SUM(H2:H74)</f>
        <v>110794.75</v>
      </c>
      <c r="J75" s="44">
        <f>SUM(J2:J74)</f>
        <v>236610.30000000002</v>
      </c>
      <c r="L75" s="45">
        <f>SUM(L2:L74)</f>
        <v>807013.5</v>
      </c>
      <c r="N75" s="46">
        <f>SUM(N2:N74)</f>
        <v>128172.59999999999</v>
      </c>
      <c r="P75" s="47">
        <f>SUM(P2:P74)</f>
        <v>1525.2999999999997</v>
      </c>
      <c r="R75" s="48">
        <f>SUM(R2:R74)</f>
        <v>6356.4199999999992</v>
      </c>
      <c r="T75" s="50">
        <f>SUM(T2:T74)</f>
        <v>1290472.8699999999</v>
      </c>
    </row>
    <row r="76" spans="1:20" x14ac:dyDescent="0.25">
      <c r="T76" s="49"/>
    </row>
  </sheetData>
  <pageMargins left="0.7" right="0.7" top="0.75" bottom="0.75" header="0.3" footer="0.3"/>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MÉDIA DE VALORES DE PREÇOS</vt:lpstr>
      <vt:lpstr>QUANTITATIVO SECRETARIAS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FERNANDA</dc:creator>
  <cp:keywords/>
  <dc:description/>
  <cp:lastModifiedBy>Usuario</cp:lastModifiedBy>
  <cp:revision/>
  <cp:lastPrinted>2025-10-23T17:38:09Z</cp:lastPrinted>
  <dcterms:created xsi:type="dcterms:W3CDTF">2021-03-03T19:51:51Z</dcterms:created>
  <dcterms:modified xsi:type="dcterms:W3CDTF">2025-10-23T17:45:51Z</dcterms:modified>
  <cp:category/>
  <cp:contentStatus/>
</cp:coreProperties>
</file>